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sites/RFCRhineAlpine/Freigegebene Dokumente/1 Verschiebebahnhof/Re-routing Update 2021/"/>
    </mc:Choice>
  </mc:AlternateContent>
  <xr:revisionPtr revIDLastSave="62" documentId="8_{5C8CA152-0A45-45A6-9629-8CCB02F39DAF}" xr6:coauthVersionLast="46" xr6:coauthVersionMax="46" xr10:uidLastSave="{5119FA5F-5517-432C-93F7-C3E4994B450F}"/>
  <bookViews>
    <workbookView xWindow="-120" yWindow="-120" windowWidth="29040" windowHeight="15840" tabRatio="872" xr2:uid="{00000000-000D-0000-FFFF-FFFF00000000}"/>
  </bookViews>
  <sheets>
    <sheet name="Overview Re-Routing Options" sheetId="16" r:id="rId1"/>
    <sheet name="scenario input table" sheetId="1" r:id="rId2"/>
    <sheet name="Zevenaar-Emmerich   " sheetId="2" r:id="rId3"/>
    <sheet name="Venlo-Kaldenkirchen" sheetId="3" r:id="rId4"/>
    <sheet name="Kijfhoek-Antwerp" sheetId="4" r:id="rId5"/>
    <sheet name="Antwerp-Cologne" sheetId="5" r:id="rId6"/>
    <sheet name="left-right Rhine" sheetId="6" r:id="rId7"/>
    <sheet name="Karlsruhe-Offenburg" sheetId="7" r:id="rId8"/>
    <sheet name="Offenburg-Freiburg" sheetId="8" r:id="rId9"/>
    <sheet name="Freiburg-Basel" sheetId="9" r:id="rId10"/>
    <sheet name="Basel-Gellert" sheetId="10" r:id="rId11"/>
    <sheet name="Lötschberg-Simplon and Gotthard" sheetId="11" r:id="rId12"/>
    <sheet name="Domodossola-Novara" sheetId="12" r:id="rId13"/>
    <sheet name="Bellinzona-Milano" sheetId="13" r:id="rId14"/>
  </sheets>
  <definedNames>
    <definedName name="_xlnm._FilterDatabase" localSheetId="0" hidden="1">'Overview Re-Routing Options'!$A$1:$B$1</definedName>
    <definedName name="_xlnm._FilterDatabase" localSheetId="1" hidden="1">'scenario input table'!$A$1:$Y$88</definedName>
    <definedName name="_ftn1" localSheetId="0">'Overview Re-Routing Options'!#REF!</definedName>
    <definedName name="_ftnref1" localSheetId="0">'Overview Re-Routing Options'!$B$27</definedName>
    <definedName name="_Hlk516731409" localSheetId="0">'Overview Re-Routing Options'!#REF!</definedName>
    <definedName name="_Hlk516731503" localSheetId="0">'Overview Re-Routing Options'!#REF!</definedName>
    <definedName name="_Hlk523131131" localSheetId="7">'Karlsruhe-Offenburg'!$A$5</definedName>
    <definedName name="_Hlk523743287" localSheetId="1">'scenario input table'!#REF!</definedName>
    <definedName name="Z_5F5AB960_9E3B_4ABB_8B79_6A32B4EB09AF_.wvu.FilterData" localSheetId="1" hidden="1">'scenario input table'!$A$3:$Y$83</definedName>
  </definedNames>
  <calcPr calcId="191029"/>
  <customWorkbookViews>
    <customWorkbookView name="Katharina Cibis - Persönliche Ansicht" guid="{5F5AB960-9E3B-4ABB-8B79-6A32B4EB09AF}" mergeInterval="0" personalView="1" maximized="1" xWindow="-9" yWindow="-9" windowWidth="1938" windowHeight="1050" tabRatio="872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1" l="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A29" i="11"/>
  <c r="W27" i="9"/>
  <c r="X27" i="9"/>
  <c r="V27" i="9"/>
  <c r="L27" i="9"/>
  <c r="M27" i="9"/>
  <c r="N27" i="9"/>
  <c r="O27" i="9"/>
  <c r="P27" i="9"/>
  <c r="Q27" i="9"/>
  <c r="R27" i="9"/>
  <c r="S27" i="9"/>
  <c r="T27" i="9"/>
  <c r="K27" i="9"/>
  <c r="W26" i="8"/>
  <c r="X26" i="8"/>
  <c r="V26" i="8"/>
  <c r="T26" i="8"/>
  <c r="L26" i="8"/>
  <c r="M26" i="8"/>
  <c r="N26" i="8"/>
  <c r="O26" i="8"/>
  <c r="P26" i="8"/>
  <c r="Q26" i="8"/>
  <c r="R26" i="8"/>
  <c r="S26" i="8"/>
  <c r="K26" i="8"/>
  <c r="H26" i="8"/>
  <c r="I26" i="8"/>
  <c r="G26" i="8"/>
  <c r="B26" i="8"/>
  <c r="C26" i="8"/>
  <c r="D26" i="8"/>
  <c r="A26" i="8"/>
  <c r="W22" i="7"/>
  <c r="X22" i="7"/>
  <c r="V22" i="7"/>
  <c r="L22" i="7"/>
  <c r="M22" i="7"/>
  <c r="N22" i="7"/>
  <c r="O22" i="7"/>
  <c r="P22" i="7"/>
  <c r="Q22" i="7"/>
  <c r="R22" i="7"/>
  <c r="S22" i="7"/>
  <c r="T22" i="7"/>
  <c r="K22" i="7"/>
  <c r="H22" i="7"/>
  <c r="I22" i="7"/>
  <c r="G22" i="7"/>
  <c r="B22" i="7"/>
  <c r="C22" i="7"/>
  <c r="A22" i="7"/>
  <c r="E2" i="2"/>
  <c r="A2" i="2"/>
  <c r="B1" i="3" l="1"/>
  <c r="D1" i="3"/>
  <c r="E1" i="3"/>
  <c r="F1" i="3"/>
  <c r="G1" i="3"/>
  <c r="I1" i="3"/>
  <c r="J1" i="3"/>
  <c r="K1" i="3"/>
  <c r="L1" i="3"/>
  <c r="M1" i="3"/>
  <c r="O1" i="3"/>
  <c r="Q1" i="3"/>
  <c r="S1" i="3"/>
  <c r="U1" i="3"/>
  <c r="V1" i="3"/>
  <c r="W1" i="3"/>
  <c r="X1" i="3"/>
  <c r="Y1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B1" i="4"/>
  <c r="D1" i="4"/>
  <c r="E1" i="4"/>
  <c r="F1" i="4"/>
  <c r="G1" i="4"/>
  <c r="I1" i="4"/>
  <c r="J1" i="4"/>
  <c r="K1" i="4"/>
  <c r="L1" i="4"/>
  <c r="M1" i="4"/>
  <c r="O1" i="4"/>
  <c r="Q1" i="4"/>
  <c r="S1" i="4"/>
  <c r="U1" i="4"/>
  <c r="V1" i="4"/>
  <c r="W1" i="4"/>
  <c r="X1" i="4"/>
  <c r="Y1" i="4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B1" i="5"/>
  <c r="D1" i="5"/>
  <c r="E1" i="5"/>
  <c r="F1" i="5"/>
  <c r="G1" i="5"/>
  <c r="I1" i="5"/>
  <c r="J1" i="5"/>
  <c r="K1" i="5"/>
  <c r="L1" i="5"/>
  <c r="M1" i="5"/>
  <c r="O1" i="5"/>
  <c r="Q1" i="5"/>
  <c r="S1" i="5"/>
  <c r="U1" i="5"/>
  <c r="V1" i="5"/>
  <c r="W1" i="5"/>
  <c r="X1" i="5"/>
  <c r="Y1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B1" i="6"/>
  <c r="D1" i="6"/>
  <c r="E1" i="6"/>
  <c r="F1" i="6"/>
  <c r="G1" i="6"/>
  <c r="I1" i="6"/>
  <c r="J1" i="6"/>
  <c r="K1" i="6"/>
  <c r="L1" i="6"/>
  <c r="M1" i="6"/>
  <c r="O1" i="6"/>
  <c r="Q1" i="6"/>
  <c r="S1" i="6"/>
  <c r="U1" i="6"/>
  <c r="V1" i="6"/>
  <c r="W1" i="6"/>
  <c r="X1" i="6"/>
  <c r="Y1" i="6"/>
  <c r="B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B1" i="7"/>
  <c r="D1" i="7"/>
  <c r="E1" i="7"/>
  <c r="F1" i="7"/>
  <c r="G1" i="7"/>
  <c r="I1" i="7"/>
  <c r="J1" i="7"/>
  <c r="K1" i="7"/>
  <c r="L1" i="7"/>
  <c r="M1" i="7"/>
  <c r="O1" i="7"/>
  <c r="Q1" i="7"/>
  <c r="S1" i="7"/>
  <c r="U1" i="7"/>
  <c r="V1" i="7"/>
  <c r="W1" i="7"/>
  <c r="X1" i="7"/>
  <c r="Y1" i="7"/>
  <c r="B2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B1" i="8"/>
  <c r="D1" i="8"/>
  <c r="E1" i="8"/>
  <c r="F1" i="8"/>
  <c r="G1" i="8"/>
  <c r="I1" i="8"/>
  <c r="J1" i="8"/>
  <c r="K1" i="8"/>
  <c r="L1" i="8"/>
  <c r="M1" i="8"/>
  <c r="O1" i="8"/>
  <c r="Q1" i="8"/>
  <c r="S1" i="8"/>
  <c r="U1" i="8"/>
  <c r="V1" i="8"/>
  <c r="W1" i="8"/>
  <c r="X1" i="8"/>
  <c r="Y1" i="8"/>
  <c r="B2" i="8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B1" i="9"/>
  <c r="D1" i="9"/>
  <c r="E1" i="9"/>
  <c r="F1" i="9"/>
  <c r="G1" i="9"/>
  <c r="I1" i="9"/>
  <c r="J1" i="9"/>
  <c r="K1" i="9"/>
  <c r="L1" i="9"/>
  <c r="M1" i="9"/>
  <c r="O1" i="9"/>
  <c r="Q1" i="9"/>
  <c r="S1" i="9"/>
  <c r="U1" i="9"/>
  <c r="V1" i="9"/>
  <c r="W1" i="9"/>
  <c r="X1" i="9"/>
  <c r="Y1" i="9"/>
  <c r="B2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B1" i="10"/>
  <c r="D1" i="10"/>
  <c r="E1" i="10"/>
  <c r="F1" i="10"/>
  <c r="G1" i="10"/>
  <c r="I1" i="10"/>
  <c r="J1" i="10"/>
  <c r="K1" i="10"/>
  <c r="L1" i="10"/>
  <c r="M1" i="10"/>
  <c r="O1" i="10"/>
  <c r="Q1" i="10"/>
  <c r="S1" i="10"/>
  <c r="U1" i="10"/>
  <c r="V1" i="10"/>
  <c r="W1" i="10"/>
  <c r="X1" i="10"/>
  <c r="Y1" i="10"/>
  <c r="B2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Y2" i="10"/>
  <c r="B1" i="11"/>
  <c r="D1" i="11"/>
  <c r="E1" i="11"/>
  <c r="F1" i="11"/>
  <c r="G1" i="11"/>
  <c r="I1" i="11"/>
  <c r="J1" i="11"/>
  <c r="K1" i="11"/>
  <c r="L1" i="11"/>
  <c r="M1" i="11"/>
  <c r="O1" i="11"/>
  <c r="Q1" i="11"/>
  <c r="S1" i="11"/>
  <c r="U1" i="11"/>
  <c r="V1" i="11"/>
  <c r="W1" i="11"/>
  <c r="X1" i="11"/>
  <c r="Y1" i="11"/>
  <c r="B2" i="11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B1" i="12"/>
  <c r="D1" i="12"/>
  <c r="E1" i="12"/>
  <c r="F1" i="12"/>
  <c r="G1" i="12"/>
  <c r="I1" i="12"/>
  <c r="J1" i="12"/>
  <c r="K1" i="12"/>
  <c r="L1" i="12"/>
  <c r="M1" i="12"/>
  <c r="O1" i="12"/>
  <c r="Q1" i="12"/>
  <c r="S1" i="12"/>
  <c r="U1" i="12"/>
  <c r="V1" i="12"/>
  <c r="W1" i="12"/>
  <c r="X1" i="12"/>
  <c r="Y1" i="12"/>
  <c r="B2" i="12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B1" i="13"/>
  <c r="D1" i="13"/>
  <c r="E1" i="13"/>
  <c r="F1" i="13"/>
  <c r="G1" i="13"/>
  <c r="I1" i="13"/>
  <c r="J1" i="13"/>
  <c r="K1" i="13"/>
  <c r="L1" i="13"/>
  <c r="M1" i="13"/>
  <c r="O1" i="13"/>
  <c r="Q1" i="13"/>
  <c r="S1" i="13"/>
  <c r="U1" i="13"/>
  <c r="V1" i="13"/>
  <c r="W1" i="13"/>
  <c r="X1" i="13"/>
  <c r="Y1" i="13"/>
  <c r="B2" i="13"/>
  <c r="C2" i="13"/>
  <c r="D2" i="13"/>
  <c r="E2" i="13"/>
  <c r="F2" i="13"/>
  <c r="G2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Y2" i="13"/>
  <c r="B1" i="2"/>
  <c r="D1" i="2"/>
  <c r="E1" i="2"/>
  <c r="F1" i="2"/>
  <c r="G1" i="2"/>
  <c r="I1" i="2"/>
  <c r="J1" i="2"/>
  <c r="K1" i="2"/>
  <c r="L1" i="2"/>
  <c r="M1" i="2"/>
  <c r="O1" i="2"/>
  <c r="Q1" i="2"/>
  <c r="S1" i="2"/>
  <c r="U1" i="2"/>
  <c r="V1" i="2"/>
  <c r="W1" i="2"/>
  <c r="X1" i="2"/>
  <c r="Y1" i="2"/>
  <c r="B2" i="2"/>
  <c r="C2" i="2"/>
  <c r="D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A2" i="3"/>
  <c r="A2" i="4"/>
  <c r="A2" i="5"/>
  <c r="A2" i="6"/>
  <c r="A2" i="7"/>
  <c r="A2" i="8"/>
  <c r="A2" i="9"/>
  <c r="A2" i="10"/>
  <c r="A2" i="11"/>
  <c r="A2" i="12"/>
  <c r="A2" i="13"/>
  <c r="A1" i="3"/>
  <c r="A1" i="4"/>
  <c r="A1" i="5"/>
  <c r="A1" i="6"/>
  <c r="A1" i="7"/>
  <c r="A1" i="8"/>
  <c r="A1" i="9"/>
  <c r="A1" i="10"/>
  <c r="A1" i="11"/>
  <c r="A1" i="12"/>
  <c r="A1" i="13"/>
  <c r="A1" i="2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A52" i="11"/>
  <c r="A51" i="11"/>
  <c r="A50" i="11"/>
  <c r="A49" i="11"/>
  <c r="A48" i="11"/>
  <c r="A47" i="11"/>
  <c r="A46" i="11"/>
  <c r="A45" i="11"/>
  <c r="A44" i="11"/>
  <c r="A43" i="11"/>
  <c r="A42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A40" i="11"/>
  <c r="A39" i="11"/>
  <c r="A38" i="11"/>
  <c r="A37" i="11"/>
  <c r="A36" i="11"/>
  <c r="A35" i="11"/>
  <c r="A34" i="11"/>
  <c r="A33" i="11"/>
  <c r="A32" i="11"/>
  <c r="A31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A27" i="11"/>
  <c r="A26" i="11"/>
  <c r="A25" i="11"/>
  <c r="A24" i="11"/>
  <c r="A23" i="11"/>
  <c r="A22" i="11"/>
  <c r="A21" i="11"/>
  <c r="A20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B14" i="13" l="1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5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B4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B44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B38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B39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B40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B36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B4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A16" i="5"/>
  <c r="A17" i="5"/>
  <c r="A18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A4" i="3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A7" i="7" l="1"/>
  <c r="A11" i="3"/>
  <c r="A10" i="3"/>
  <c r="A4" i="13" l="1"/>
  <c r="A5" i="13"/>
  <c r="A6" i="13"/>
  <c r="A8" i="13"/>
  <c r="A9" i="13"/>
  <c r="A10" i="13"/>
  <c r="A11" i="13"/>
  <c r="A4" i="7"/>
  <c r="A6" i="7"/>
  <c r="A8" i="7"/>
  <c r="A9" i="7"/>
  <c r="A10" i="7"/>
  <c r="A11" i="7"/>
  <c r="A13" i="7"/>
  <c r="A14" i="7"/>
  <c r="A15" i="7"/>
  <c r="A16" i="7"/>
  <c r="A17" i="7"/>
  <c r="A18" i="7"/>
  <c r="A19" i="7"/>
  <c r="A20" i="7"/>
  <c r="A24" i="7"/>
  <c r="A25" i="7"/>
  <c r="A26" i="7"/>
  <c r="A28" i="7"/>
  <c r="A29" i="7"/>
  <c r="A30" i="7"/>
  <c r="A31" i="7"/>
  <c r="A32" i="7"/>
  <c r="A33" i="7"/>
  <c r="A34" i="7"/>
  <c r="A35" i="7"/>
  <c r="A36" i="7"/>
  <c r="A38" i="7"/>
  <c r="A39" i="7"/>
  <c r="A40" i="7"/>
  <c r="A42" i="7"/>
  <c r="A43" i="7"/>
  <c r="A44" i="7"/>
  <c r="A26" i="5"/>
  <c r="A8" i="4"/>
  <c r="A7" i="4"/>
  <c r="A12" i="10" l="1"/>
  <c r="A11" i="10"/>
  <c r="A10" i="10"/>
  <c r="A8" i="10"/>
  <c r="A7" i="10"/>
  <c r="A6" i="10"/>
  <c r="A37" i="9" l="1"/>
  <c r="A36" i="9"/>
  <c r="A21" i="9"/>
  <c r="A20" i="9"/>
  <c r="A36" i="8"/>
  <c r="A35" i="8"/>
  <c r="A13" i="8"/>
  <c r="A20" i="8"/>
  <c r="A19" i="8"/>
  <c r="A19" i="11" l="1"/>
  <c r="A13" i="11" l="1"/>
  <c r="A12" i="11"/>
  <c r="A11" i="11"/>
  <c r="A45" i="9" l="1"/>
  <c r="A44" i="9"/>
  <c r="A43" i="9"/>
  <c r="A44" i="8"/>
  <c r="A43" i="8"/>
  <c r="A42" i="8"/>
  <c r="A13" i="6"/>
  <c r="A4" i="5" l="1"/>
  <c r="A6" i="5"/>
  <c r="A7" i="5"/>
  <c r="A8" i="5"/>
  <c r="A10" i="5"/>
  <c r="A11" i="5"/>
  <c r="A12" i="5"/>
  <c r="A13" i="5"/>
  <c r="A15" i="5"/>
  <c r="A20" i="5"/>
  <c r="A21" i="5"/>
  <c r="A22" i="5"/>
  <c r="A24" i="5"/>
  <c r="A25" i="5"/>
  <c r="A28" i="5"/>
  <c r="A29" i="5"/>
  <c r="A30" i="5"/>
  <c r="A31" i="5"/>
  <c r="A6" i="11"/>
  <c r="A8" i="12"/>
  <c r="A15" i="4"/>
  <c r="A14" i="4"/>
  <c r="A13" i="4"/>
  <c r="A5" i="11"/>
  <c r="A4" i="11"/>
  <c r="A9" i="9"/>
  <c r="A8" i="9"/>
  <c r="A7" i="9"/>
  <c r="A8" i="8"/>
  <c r="A7" i="8"/>
  <c r="A6" i="8"/>
  <c r="A16" i="11"/>
  <c r="A40" i="9"/>
  <c r="A39" i="8"/>
  <c r="A17" i="6"/>
  <c r="A16" i="6"/>
  <c r="A15" i="6"/>
  <c r="A5" i="4"/>
  <c r="A9" i="11"/>
  <c r="A15" i="13"/>
  <c r="A14" i="13"/>
  <c r="A12" i="13"/>
  <c r="A11" i="12"/>
  <c r="A9" i="12"/>
  <c r="A7" i="12"/>
  <c r="A6" i="12"/>
  <c r="A4" i="12"/>
  <c r="A17" i="11"/>
  <c r="A8" i="11"/>
  <c r="A7" i="11"/>
  <c r="A19" i="10"/>
  <c r="A17" i="10"/>
  <c r="A16" i="10"/>
  <c r="A15" i="10"/>
  <c r="A14" i="10"/>
  <c r="A4" i="10"/>
  <c r="A54" i="9"/>
  <c r="A53" i="9"/>
  <c r="A52" i="9"/>
  <c r="A51" i="9"/>
  <c r="A49" i="9"/>
  <c r="A48" i="9"/>
  <c r="A47" i="9"/>
  <c r="A41" i="9"/>
  <c r="A39" i="9"/>
  <c r="A35" i="9"/>
  <c r="A34" i="9"/>
  <c r="A33" i="9"/>
  <c r="A32" i="9"/>
  <c r="A31" i="9"/>
  <c r="A30" i="9"/>
  <c r="A29" i="9"/>
  <c r="A25" i="9"/>
  <c r="A24" i="9"/>
  <c r="A23" i="9"/>
  <c r="A19" i="9"/>
  <c r="A18" i="9"/>
  <c r="A17" i="9"/>
  <c r="A16" i="9"/>
  <c r="A15" i="9"/>
  <c r="A14" i="9"/>
  <c r="A12" i="9"/>
  <c r="A11" i="9"/>
  <c r="A10" i="9"/>
  <c r="A5" i="9"/>
  <c r="A4" i="9"/>
  <c r="A48" i="8"/>
  <c r="A47" i="8"/>
  <c r="A46" i="8"/>
  <c r="A40" i="8"/>
  <c r="A38" i="8"/>
  <c r="A34" i="8"/>
  <c r="A33" i="8"/>
  <c r="A32" i="8"/>
  <c r="A31" i="8"/>
  <c r="A30" i="8"/>
  <c r="A29" i="8"/>
  <c r="A28" i="8"/>
  <c r="A24" i="8"/>
  <c r="A23" i="8"/>
  <c r="A22" i="8"/>
  <c r="A18" i="8"/>
  <c r="A17" i="8"/>
  <c r="A16" i="8"/>
  <c r="A15" i="8"/>
  <c r="A14" i="8"/>
  <c r="A11" i="8"/>
  <c r="A10" i="8"/>
  <c r="A9" i="8"/>
  <c r="A4" i="8"/>
  <c r="A20" i="6"/>
  <c r="A19" i="6"/>
  <c r="A18" i="6"/>
  <c r="A11" i="6"/>
  <c r="A9" i="6"/>
  <c r="A7" i="6"/>
  <c r="A5" i="6"/>
  <c r="A4" i="6"/>
  <c r="A12" i="4"/>
  <c r="A10" i="4"/>
  <c r="A9" i="4"/>
  <c r="A4" i="4"/>
  <c r="A18" i="3"/>
  <c r="A17" i="3"/>
  <c r="A16" i="3"/>
  <c r="A14" i="3"/>
  <c r="A13" i="3"/>
  <c r="A8" i="3"/>
  <c r="A7" i="3"/>
  <c r="A5" i="3"/>
  <c r="A15" i="2"/>
  <c r="A14" i="2"/>
  <c r="A13" i="2"/>
  <c r="A11" i="2"/>
  <c r="A10" i="2"/>
  <c r="A8" i="2"/>
  <c r="A7" i="2"/>
  <c r="A5" i="2"/>
  <c r="A4" i="2"/>
</calcChain>
</file>

<file path=xl/sharedStrings.xml><?xml version="1.0" encoding="utf-8"?>
<sst xmlns="http://schemas.openxmlformats.org/spreadsheetml/2006/main" count="1918" uniqueCount="560">
  <si>
    <t>Route</t>
  </si>
  <si>
    <t>Usability</t>
  </si>
  <si>
    <t>BE-FR-1</t>
  </si>
  <si>
    <t>Antwerp – Kortrijk – FR</t>
  </si>
  <si>
    <t>C</t>
  </si>
  <si>
    <t>Capacity indications which are given in this document are indications of the free capacity on a deviation route in case of an incident. The assessment is related to the traffic volume on RFC Rhine-Alpine and based on the following ranges:</t>
  </si>
  <si>
    <t>BE-FR-IT-1</t>
  </si>
  <si>
    <t>Antwerp – Mouscron – Lille – Thionville – Metz – Toul – Dijon - Ambérieu – Modane – Torino – Novara / Alessandria</t>
  </si>
  <si>
    <r>
      <t>•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DB Office"/>
        <family val="2"/>
      </rPr>
      <t>appr. &lt; 10 trains per day per direction:</t>
    </r>
  </si>
  <si>
    <t>extremely limited</t>
  </si>
  <si>
    <t>BE-FR-LU-IT-1</t>
  </si>
  <si>
    <t>Antwerp – Ronet – Rodange – Bettembourg - Metz – Toul – Dijon - Ambérieu – Modane – Torino – Novara / Alessandria</t>
  </si>
  <si>
    <r>
      <t>•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DB Office"/>
        <family val="2"/>
      </rPr>
      <t>appr. 10 – 24 trains per day per direction:</t>
    </r>
  </si>
  <si>
    <t>limited</t>
  </si>
  <si>
    <t>BE-LU-FR-1</t>
  </si>
  <si>
    <t>Antwerp – Luxemburg – FR</t>
  </si>
  <si>
    <r>
      <t>•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DB Office"/>
        <family val="2"/>
      </rPr>
      <t>appr. 25 – 50 trains per day per direction:</t>
    </r>
  </si>
  <si>
    <t>good</t>
  </si>
  <si>
    <t>BE-NL-DE-1</t>
  </si>
  <si>
    <t>Antwerp –Roosendaal / Essen – Kijfhoek – Emmerich – Oberhausen</t>
  </si>
  <si>
    <r>
      <t>•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DB Office"/>
        <family val="2"/>
      </rPr>
      <t xml:space="preserve">&gt; 50 trains per day per direction: </t>
    </r>
  </si>
  <si>
    <t>excellent</t>
  </si>
  <si>
    <t>BE-NL-DE-2</t>
  </si>
  <si>
    <t>Antwerp – Roosendaal / Essen – Venlo / Kaldenkirchen – Viersen</t>
  </si>
  <si>
    <t>B</t>
  </si>
  <si>
    <t>BE-NL-DE-3</t>
  </si>
  <si>
    <t>Antwerp – Roosendaal / Essen – Maastrich / Visé – Bressoux – Aachen West</t>
  </si>
  <si>
    <t>CH-1</t>
  </si>
  <si>
    <r>
      <t>Via Basel SBB passenger station (change of direction)</t>
    </r>
    <r>
      <rPr>
        <vertAlign val="superscript"/>
        <sz val="10"/>
        <color rgb="FF000000"/>
        <rFont val="DB Office"/>
        <family val="2"/>
      </rPr>
      <t>1</t>
    </r>
  </si>
  <si>
    <t>CH-3</t>
  </si>
  <si>
    <t>Thun - Kandersteg - Brig (Lötschberg Mountain route)</t>
  </si>
  <si>
    <t>CH-IT-1</t>
  </si>
  <si>
    <t>Basel – Gotthard – Bellinzona – Novara</t>
  </si>
  <si>
    <t>CH-IT-2</t>
  </si>
  <si>
    <t>Basel – Domodossola – Milan</t>
  </si>
  <si>
    <t>CH-IT-3</t>
  </si>
  <si>
    <t>Bellinzona – Gallarate – Milan</t>
  </si>
  <si>
    <t xml:space="preserve">DE-3.1 </t>
  </si>
  <si>
    <t>Frankfurt – Gießen – Siegen – Cologne</t>
  </si>
  <si>
    <t>tbd</t>
  </si>
  <si>
    <t>DE-3.2</t>
  </si>
  <si>
    <t>Frankfurt – Gießen – Kassel – Dortmund – Cologne</t>
  </si>
  <si>
    <t>DE-3.3</t>
  </si>
  <si>
    <t>Mannheim – Saarbrücken – Trier – Koblenz – Cologne</t>
  </si>
  <si>
    <t>DE-3.4</t>
  </si>
  <si>
    <t>Frankfurt – Gießen – Siegen – Hagen - Oberhausen</t>
  </si>
  <si>
    <t>DE-AT-IT-2</t>
  </si>
  <si>
    <t>Mannheim – Stuttgart – Munich – Verona (Brenner / Salzburg) – Milan Smistamento</t>
  </si>
  <si>
    <t>DE-AT-IT-3</t>
  </si>
  <si>
    <t>Wiesbaden – Frankfurt - Aschaffenburg – Würzburg – Munich – Verona (Brenner / Salzburg) – Milan Smistamento</t>
  </si>
  <si>
    <t>DE-BE-1</t>
  </si>
  <si>
    <t>Cologne – Aachen Rothe Erde - Aachen Süd – Hergenrath - Montzen – Antwerp (if incident between Montzen and Aachen West)</t>
  </si>
  <si>
    <t>DE-CH-2</t>
  </si>
  <si>
    <t>Mannheim – Stuttgart – Singen – Zurich</t>
  </si>
  <si>
    <t>DE-CH-3</t>
  </si>
  <si>
    <t>Offenburg – Singen – Zurich</t>
  </si>
  <si>
    <t>DE-FR -1 (b2)</t>
  </si>
  <si>
    <t>Karlsruhe – Wörth – Strasbourg – Basel (b1) / Offenburg (b2)</t>
  </si>
  <si>
    <t>DE-FR-2 (d2)</t>
  </si>
  <si>
    <t>Mannheim – Metz – Strasbourg – Basel (d1) / Offenburg (d2)</t>
  </si>
  <si>
    <t>DE-FR-CH-1 (b1)</t>
  </si>
  <si>
    <t>DE-FR-CH-2 (d1)</t>
  </si>
  <si>
    <t>DE-FR-CH-3</t>
  </si>
  <si>
    <t>Müllheim – Mulhouse – Basel</t>
  </si>
  <si>
    <t>DE-FR-IT-1</t>
  </si>
  <si>
    <t>Offenburg – Strasbourg – Réding – Toul – Dijon - Ambérieu – Modane – Torino – Novara / Alessandria</t>
  </si>
  <si>
    <t>IT-4</t>
  </si>
  <si>
    <t>Domodossola – Arona – Novara</t>
  </si>
  <si>
    <t>NL-BE-DE-1</t>
  </si>
  <si>
    <t>Kijfhoek – Roosendaal / Essen – Aachen West – Cologne</t>
  </si>
  <si>
    <t>NL-BE-DE-2</t>
  </si>
  <si>
    <t>Kijfhoek – Sittard – Maastricht / Visé – Bressoux – Aachen West</t>
  </si>
  <si>
    <t>NL-BE-DE-3</t>
  </si>
  <si>
    <t>Cologne – Aachen Rothe Erde – Aachen Süd – Hergenrath – Montzen – Roosendaal – Kijfhoek</t>
  </si>
  <si>
    <t>NL-BE-FR-1</t>
  </si>
  <si>
    <t>Kijfhoek – Roosendaal / Essen – Antwerp – Kortrijk – FR</t>
  </si>
  <si>
    <t>NL-BE-LU-FR-1</t>
  </si>
  <si>
    <t>Kijfhoek – Roosendaal/Essen – Antwerp – Luxemburg – FR</t>
  </si>
  <si>
    <t>NL-BE-LU-FR-CH-1</t>
  </si>
  <si>
    <t>Kijfhoek / Antwerp – Roosendaal/Essen – Luxemburg – FR – Basel</t>
  </si>
  <si>
    <t>NL-DE-1</t>
  </si>
  <si>
    <t>Kijfhoek – Zevenaar / Emmerich - Oberhausen</t>
  </si>
  <si>
    <t>A</t>
  </si>
  <si>
    <t>NL-DE-2</t>
  </si>
  <si>
    <t>Kijfhoek – Venlo / Kaldenkirchen – Viersen</t>
  </si>
  <si>
    <t>NL-DE-3</t>
  </si>
  <si>
    <t>Kijfhoek – Oldenzaal / Bad Bentheim – Rheine</t>
  </si>
  <si>
    <t>IM</t>
  </si>
  <si>
    <t>Line section</t>
  </si>
  <si>
    <t>Usage</t>
  </si>
  <si>
    <t>Traction power</t>
  </si>
  <si>
    <t>Line category</t>
  </si>
  <si>
    <t>Number of tracks</t>
  </si>
  <si>
    <t>Intermodal freight code</t>
  </si>
  <si>
    <t>Signalling</t>
  </si>
  <si>
    <t>Length of re-routing option</t>
  </si>
  <si>
    <t>Miscalleanous</t>
  </si>
  <si>
    <t>Pass</t>
  </si>
  <si>
    <t>Frei</t>
  </si>
  <si>
    <t>in km</t>
  </si>
  <si>
    <t>BLS</t>
  </si>
  <si>
    <t>Lötschberg/Simplon: Thun - Kandersteg - Brig (Mountain route)</t>
  </si>
  <si>
    <t>x</t>
  </si>
  <si>
    <t>AC 15 kV
16,7 Hz</t>
  </si>
  <si>
    <t>D4</t>
  </si>
  <si>
    <t>27‰</t>
  </si>
  <si>
    <t>EBV 03 includes UIC G1</t>
  </si>
  <si>
    <t>P/C 80/405</t>
  </si>
  <si>
    <t>L1LS - 3.4.0</t>
  </si>
  <si>
    <t>700t (EN) / max 1400t (ZH)</t>
  </si>
  <si>
    <t>Double Track. Partially only one track for P/C 80/405
Additional loco or limited weight</t>
  </si>
  <si>
    <t>Limited</t>
  </si>
  <si>
    <t>Lötschberg/Simplon: Thun-Spiez-Reichenbach-(LBT)-Brig (Base tunnel)</t>
  </si>
  <si>
    <t>15‰</t>
  </si>
  <si>
    <t>L1LS - 3.4.0
(only Base tunnel L2 2.3.0d)</t>
  </si>
  <si>
    <t>1300t (EN) / max 2150t (ZH)</t>
  </si>
  <si>
    <t>CFL</t>
  </si>
  <si>
    <t>Rodange - Esch-sur-Alsette - Bettembourg</t>
  </si>
  <si>
    <t>25 kV</t>
  </si>
  <si>
    <t>≤ 19‰</t>
  </si>
  <si>
    <t>GB - C50</t>
  </si>
  <si>
    <t>Upon request</t>
  </si>
  <si>
    <t>ETCS Level 1</t>
  </si>
  <si>
    <t>DB Netz</t>
  </si>
  <si>
    <t>(Mannheim -) Kornwestheim- Singen</t>
  </si>
  <si>
    <t>AC 15 kV 16,7Hz</t>
  </si>
  <si>
    <t>&lt; 20‰</t>
  </si>
  <si>
    <t>P/C 65/395</t>
  </si>
  <si>
    <t>PZB</t>
  </si>
  <si>
    <t>1245-1640</t>
  </si>
  <si>
    <t>Change of direction in Singen; partly single track</t>
  </si>
  <si>
    <t>Limited
Extremely limited</t>
  </si>
  <si>
    <t>(Karlsruhe Gbf -) Mannheim - Wörth</t>
  </si>
  <si>
    <t>N/A</t>
  </si>
  <si>
    <t>GA</t>
  </si>
  <si>
    <t>P/C 80/410</t>
  </si>
  <si>
    <t>3030-3945 (V-Tfz DB 232/233)</t>
  </si>
  <si>
    <t>Karlsruhe &lt;-&gt; France, change of direction in Wörth</t>
  </si>
  <si>
    <t>Extremely limited</t>
  </si>
  <si>
    <t>(Mannheim - Mühlacker - Ludwigsburg - Kornwestheim - Ulm - Augsburg Hbf - ) München - Rosenheim - Kufstein</t>
  </si>
  <si>
    <t>600
Standard Train (DB Loco 185)</t>
  </si>
  <si>
    <t>With Loco DB 185:
Ma-Ku: 2.700
Ku-Ma: 2.530</t>
  </si>
  <si>
    <t>Good</t>
  </si>
  <si>
    <t>Basel Bad. Bf – Schaffhausen (border)</t>
  </si>
  <si>
    <t>Up to 160</t>
  </si>
  <si>
    <t>AC 15 kV
 16,7 Hz</t>
  </si>
  <si>
    <t xml:space="preserve">400m with E-Traktion, 650m with V-Traktion (or "local border agreement") </t>
  </si>
  <si>
    <t>P/C 80 / 410</t>
  </si>
  <si>
    <t>1: 2905; 2: 835</t>
  </si>
  <si>
    <t>Freiburg - Basel (border)</t>
  </si>
  <si>
    <t>690 or value from local border agreement</t>
  </si>
  <si>
    <t>5-10‰</t>
  </si>
  <si>
    <t>P/C 70/400</t>
  </si>
  <si>
    <t>PZB
LZB</t>
  </si>
  <si>
    <t>2645-2805</t>
  </si>
  <si>
    <t>Karlsruhe - Offenburg</t>
  </si>
  <si>
    <t xml:space="preserve">2 to 4 </t>
  </si>
  <si>
    <t xml:space="preserve">GC </t>
  </si>
  <si>
    <t>PZB
LZB (4000 PZB only)</t>
  </si>
  <si>
    <t>Up to 250</t>
  </si>
  <si>
    <t>5-10‰ 
(lines 4280 and 4000 run parallel)</t>
  </si>
  <si>
    <t>Karlsruhe Gbf - Wörth</t>
  </si>
  <si>
    <t>3030-3045 (V-Tfz DB – 232/233)</t>
  </si>
  <si>
    <t>Kehl - Appenweier (Offenburg)</t>
  </si>
  <si>
    <t>Left side Rhine river (Mainz – Cologne)</t>
  </si>
  <si>
    <t>AC 15 KV
16,7 Hz</t>
  </si>
  <si>
    <t>N-S:2515t, S-N:2805t 
(DB-185)</t>
  </si>
  <si>
    <t xml:space="preserve">Mannheim - Kaiserslautern - Saarbrücken - Forbach border </t>
  </si>
  <si>
    <t>1890-1935</t>
  </si>
  <si>
    <t>Mannheim – Saarbrücken – Trier – Koblenz - Cologne</t>
  </si>
  <si>
    <t>N-S:1600t
S-N:1890t
(DB 185)</t>
  </si>
  <si>
    <t>Aachen border - Cologne</t>
  </si>
  <si>
    <t>&lt; 40‰</t>
  </si>
  <si>
    <t>1210-2905</t>
  </si>
  <si>
    <t>Müllheim - Neuenburg (Rhine bridge)</t>
  </si>
  <si>
    <t xml:space="preserve">446m by traincrossing, 740m by free passage </t>
  </si>
  <si>
    <t>Up to 100</t>
  </si>
  <si>
    <t>3190-3965</t>
  </si>
  <si>
    <t>France - Basel is only possible with direction change north of Müllheim</t>
  </si>
  <si>
    <t>Offenburg - Freiburg</t>
  </si>
  <si>
    <t>2 </t>
  </si>
  <si>
    <t xml:space="preserve">Offenburg - Singen </t>
  </si>
  <si>
    <t>P/C 45/375</t>
  </si>
  <si>
    <t>1060-1230</t>
  </si>
  <si>
    <t>Bad Bentheim border - Rheine</t>
  </si>
  <si>
    <t>with Loco DB 185:
BB-Rh: 2.750
Rh-BB: 3.560</t>
  </si>
  <si>
    <t>Right side Rhine river (Wiesbaden – Cologne)</t>
  </si>
  <si>
    <t xml:space="preserve">N-S:2790t
S-N:2600t
 (DB-185)
</t>
  </si>
  <si>
    <t>Singen - Schaffhausen</t>
  </si>
  <si>
    <t>AC 15 kV
16,7Hz</t>
  </si>
  <si>
    <t>1: 3130t 2: 2275t</t>
  </si>
  <si>
    <t>Singen – Schaffhausen (border)</t>
  </si>
  <si>
    <t>Kaldenkirchen border - Viersen</t>
  </si>
  <si>
    <t>2340-2855</t>
  </si>
  <si>
    <t>Frankfurt – Gießen – Kassel – Dortmund - Cologne</t>
  </si>
  <si>
    <t xml:space="preserve">N-S:1620t
S-N:1480t 
</t>
  </si>
  <si>
    <t>Excellent</t>
  </si>
  <si>
    <t>Frankfurt – Gießen – Siegen - Cologne</t>
  </si>
  <si>
    <t xml:space="preserve">P/C 70/400 </t>
  </si>
  <si>
    <t xml:space="preserve">N-S:1615t
S-N:1560t
</t>
  </si>
  <si>
    <t>Frankfurt - Gießen - Siegen - Hagen - Oberhausen</t>
  </si>
  <si>
    <t>P/C 45 P/C375</t>
  </si>
  <si>
    <t>100-160</t>
  </si>
  <si>
    <t>N-S: 1410t
S-N: 1400t</t>
  </si>
  <si>
    <t>Aschaffenburg - Gemünden - Würzburg - Ansbach - Donauwörth - Augsburg - Munich - Kufstein</t>
  </si>
  <si>
    <t>≤ 20‰</t>
  </si>
  <si>
    <t>P/C 80 P/C 410</t>
  </si>
  <si>
    <t>N-S: 1600t 
S-N: 1910t</t>
  </si>
  <si>
    <t>further possible freight paths between Aschaffenburg and Munich</t>
  </si>
  <si>
    <t>Wörth - Lauterbourg (border)</t>
  </si>
  <si>
    <t>Diesel</t>
  </si>
  <si>
    <t>Emmerich border - Oberhausen</t>
  </si>
  <si>
    <t>P/C 80/410 </t>
  </si>
  <si>
    <t>with Loco DB 185:
Em-Ob: 2.840
Ob-Em: 3.260</t>
  </si>
  <si>
    <t>Upgrade to 3 tracks</t>
  </si>
  <si>
    <t>Infrabel</t>
  </si>
  <si>
    <t>Antwerp - Kortrijk - Mouscron border (France)</t>
  </si>
  <si>
    <t>3kv</t>
  </si>
  <si>
    <t>GB</t>
  </si>
  <si>
    <t>TBL1+</t>
  </si>
  <si>
    <t>1800-2000</t>
  </si>
  <si>
    <t>Antwerp - Montzen border</t>
  </si>
  <si>
    <t>TBL1+ / TBL1+ + ETCS L1 between Antwerp North – Lier</t>
  </si>
  <si>
    <t>Antwerp - Ronet - Aubange (border LUX)</t>
  </si>
  <si>
    <t>PC 70/400</t>
  </si>
  <si>
    <t>ETCS L1 FS
TBL1+</t>
  </si>
  <si>
    <t>N-S: 1200 (Diesel), 1600 (Electric)
S-N: 900 (Diesel), 1400 (Electric)</t>
  </si>
  <si>
    <t>Hergenrath border - Antwerp - Essen border</t>
  </si>
  <si>
    <t>1200-1800</t>
  </si>
  <si>
    <t>Essen border - Montzen border</t>
  </si>
  <si>
    <t>90/100</t>
  </si>
  <si>
    <t>1800-2470</t>
  </si>
  <si>
    <t>Visé border - Bressoux - Montzen border</t>
  </si>
  <si>
    <t>1800-2300</t>
  </si>
  <si>
    <t>Antwerp - Essen border</t>
  </si>
  <si>
    <t>2200-2470</t>
  </si>
  <si>
    <t>ProRail</t>
  </si>
  <si>
    <t>Roosendaal border - Venlo border</t>
  </si>
  <si>
    <t>1.5 kV DC</t>
  </si>
  <si>
    <t>±650</t>
  </si>
  <si>
    <t>G2</t>
  </si>
  <si>
    <t>ATB EG</t>
  </si>
  <si>
    <t>2100-2400</t>
  </si>
  <si>
    <t>Roosendaal border - Eindhoven</t>
  </si>
  <si>
    <t>Eindhoven - Sittard - Haanrade border</t>
  </si>
  <si>
    <t>1,5 kV DC</t>
  </si>
  <si>
    <t>D2</t>
  </si>
  <si>
    <t>2  /  1</t>
  </si>
  <si>
    <t>13,2‰</t>
  </si>
  <si>
    <t>ATB EG+NG / PZB</t>
  </si>
  <si>
    <t>Eindhoven - Sittard - Eijsden border</t>
  </si>
  <si>
    <t>±630</t>
  </si>
  <si>
    <t>Kijfhoek - Eindhoven</t>
  </si>
  <si>
    <t>±650 / [740 pilot]</t>
  </si>
  <si>
    <t>Excellent, 740 limited</t>
  </si>
  <si>
    <t>Kijfhoek - Roosendaal border</t>
  </si>
  <si>
    <t>Good, 740 m limited</t>
  </si>
  <si>
    <t>Kijfhoek - Venlo border</t>
  </si>
  <si>
    <t>Kijfhoek - Zevenaar border</t>
  </si>
  <si>
    <t>L2 - 2.3.0d</t>
  </si>
  <si>
    <t>5400 (double traction)</t>
  </si>
  <si>
    <t>ÖBB</t>
  </si>
  <si>
    <t>Kufstein - Wörgl - Hall i. T. - Innsbruck - Brenner</t>
  </si>
  <si>
    <t>15 kV 16,7 Hz</t>
  </si>
  <si>
    <t>0‰-30‰</t>
  </si>
  <si>
    <t>700 t (one loco 1216)</t>
  </si>
  <si>
    <t>Contact ÖBB</t>
  </si>
  <si>
    <t>RFI</t>
  </si>
  <si>
    <t>Brenner – Verona – Milano SM</t>
  </si>
  <si>
    <t>3 KV</t>
  </si>
  <si>
    <t>D4L</t>
  </si>
  <si>
    <t>upon request</t>
  </si>
  <si>
    <t>BACC/SCMT</t>
  </si>
  <si>
    <t>1600
2500 under specific conditions for incoming trains</t>
  </si>
  <si>
    <t> Extremely limited</t>
  </si>
  <si>
    <t>Chiasso - Milano Certosa - Rho - Novara</t>
  </si>
  <si>
    <t>575 (450 Chiasso -Bivio Rosales via Albate Camerlata)</t>
  </si>
  <si>
    <t>SCMT</t>
  </si>
  <si>
    <t xml:space="preserve">1600
</t>
  </si>
  <si>
    <t>Domodossola - Arona - Novara</t>
  </si>
  <si>
    <t>510/540</t>
  </si>
  <si>
    <t>2 ( 1:Arona- Vignale and Bivio Toce-Bivio Valee via Domo 2)</t>
  </si>
  <si>
    <t>P/C45</t>
  </si>
  <si>
    <t>Domodossola - Arona - Sesto Calende  - Gallarate - Milano Rogoredo</t>
  </si>
  <si>
    <t>600 (there are some exception in Rho and Milan area: 550-450m)</t>
  </si>
  <si>
    <t>Domodossola - Borgomanero - Novara - Rho - Milano Rogoredo</t>
  </si>
  <si>
    <t>P/C80</t>
  </si>
  <si>
    <t>Domodossola - Borgonamero - Vignale single track . Double the others lines</t>
  </si>
  <si>
    <t>Luino - Laveno -  Sesto Calende - Vignale - Novara</t>
  </si>
  <si>
    <t>P/C50</t>
  </si>
  <si>
    <t>Luino - Laveno - Vignale single track. Double the other sections</t>
  </si>
  <si>
    <t>Luino- Gallarate - Rho - Milano Rogoredo</t>
  </si>
  <si>
    <t>95 </t>
  </si>
  <si>
    <t>Luino - Gallarate single track. Double the others lines</t>
  </si>
  <si>
    <t>Modane/Bardonecchia - Torino S. Paolo</t>
  </si>
  <si>
    <t>3 kv DC</t>
  </si>
  <si>
    <t>0-15‰ / 0-30‰</t>
  </si>
  <si>
    <t>GB1</t>
  </si>
  <si>
    <t>P/C 45/364</t>
  </si>
  <si>
    <t>SCMIT</t>
  </si>
  <si>
    <t>&gt; 100 km/h</t>
  </si>
  <si>
    <t>Torino S. Paolo - Ponte Tanaro Alessandria</t>
  </si>
  <si>
    <t>0-5‰ / 10-15‰</t>
  </si>
  <si>
    <t>P/C 32/351</t>
  </si>
  <si>
    <t>125 / 140 km/h</t>
  </si>
  <si>
    <t>Torino S. Paolo - Novara</t>
  </si>
  <si>
    <t>10-15‰ / 0-5‰</t>
  </si>
  <si>
    <t>SBB</t>
  </si>
  <si>
    <t>Basel (border) – Basel SBB RB</t>
  </si>
  <si>
    <t>AC 15 kV 
16,7 Hz</t>
  </si>
  <si>
    <t>10‰</t>
  </si>
  <si>
    <t>L1LS – 3.4.0</t>
  </si>
  <si>
    <t>22,5 t</t>
  </si>
  <si>
    <t>Basel SBB passenger station</t>
  </si>
  <si>
    <t>11‰</t>
  </si>
  <si>
    <t>EBV 3, includes UIC G1</t>
  </si>
  <si>
    <t>L1 LS 3.4.0</t>
  </si>
  <si>
    <t>change of direction and locomotive necessary</t>
  </si>
  <si>
    <t>Basel SBB RB - Gellert (Rhine bridge)</t>
  </si>
  <si>
    <t>Bellinzone - Chiasso (via Ceneri Base tunnel)</t>
  </si>
  <si>
    <t>12.5‰</t>
  </si>
  <si>
    <t>EBV 3, includes UIC G1 (only base tunnel EBV4)</t>
  </si>
  <si>
    <t>P/C 80/405
(only base tunnel  P/C 99/429)</t>
  </si>
  <si>
    <t>L2   2.3.0d</t>
  </si>
  <si>
    <t>Bellinzona - Chiasso (via Ceneri mountain route)</t>
  </si>
  <si>
    <t>650 
(750m only in case of re-routing)</t>
  </si>
  <si>
    <t>26‰</t>
  </si>
  <si>
    <t>EBV 1, includes UIC G1</t>
  </si>
  <si>
    <t>P/C 60/384 - P/C 80/405 in 2021</t>
  </si>
  <si>
    <t>L1LS - 3.4.0 (accessible only with L2  2.3.0d)</t>
  </si>
  <si>
    <t>Basel - Bellinzona - Luino</t>
  </si>
  <si>
    <t>15 kV AC</t>
  </si>
  <si>
    <t>600m, only some tracks 750m</t>
  </si>
  <si>
    <t>EBV 3 includes UIC G1</t>
  </si>
  <si>
    <t>no changing locomotives in Luino, single track in Italy to Milano with extra time in Italy</t>
  </si>
  <si>
    <t>Gotthard Base Tunnel (Altdorf - Bellinzona)</t>
  </si>
  <si>
    <t>16‰</t>
  </si>
  <si>
    <t>EBV3 (only base tunnel EBV 4)</t>
  </si>
  <si>
    <t>P/C 80/405 (only base tunnel P/C 99/429)</t>
  </si>
  <si>
    <t>100-120</t>
  </si>
  <si>
    <t>Gotthard: Basel SBB RB - Brugg - Altdorf</t>
  </si>
  <si>
    <t>12‰</t>
  </si>
  <si>
    <t>Basel - Olten VL - Thun (-&gt;Lötschberg)</t>
  </si>
  <si>
    <t>22.5 t</t>
  </si>
  <si>
    <t>Saint Louis border – Basel RB Muttenz</t>
  </si>
  <si>
    <t>25kV / 15 kV AC</t>
  </si>
  <si>
    <t>EBV 1</t>
  </si>
  <si>
    <t>EBV 1 / C25/344,
C45 / 353, B45 / 353</t>
  </si>
  <si>
    <t>KVB
L1LS - 3.4.0</t>
  </si>
  <si>
    <t>several intermodal freight codes possible due to the annual AS-eeee-0945</t>
  </si>
  <si>
    <t>Schaffhausen (border) - Zurich Oerlikon</t>
  </si>
  <si>
    <t>EBV 2, includes UIC G1</t>
  </si>
  <si>
    <t>P/C 60/384</t>
  </si>
  <si>
    <t>SBB/RFI</t>
  </si>
  <si>
    <t xml:space="preserve">Domodossola II - Brig </t>
  </si>
  <si>
    <t>25‰</t>
  </si>
  <si>
    <t>700t / max 1450t (ZH)</t>
  </si>
  <si>
    <t>SNCF Réseau</t>
  </si>
  <si>
    <t>Border Belgium – Lille – Longuyon – Thionville - Metz</t>
  </si>
  <si>
    <t>25kV AC</t>
  </si>
  <si>
    <t>2 or more</t>
  </si>
  <si>
    <t>C45 (Longuyon – Thionville: 3.3 - C22)</t>
  </si>
  <si>
    <t xml:space="preserve">KVB </t>
  </si>
  <si>
    <t>120-139</t>
  </si>
  <si>
    <t>Forbach (border) - Metz</t>
  </si>
  <si>
    <t>25kv AC</t>
  </si>
  <si>
    <t>&lt; 12,5‰</t>
  </si>
  <si>
    <t>KVB</t>
  </si>
  <si>
    <t>121-160 km/h</t>
  </si>
  <si>
    <t>Lauterbourg border - Strasbourg</t>
  </si>
  <si>
    <t>61-100 km/h</t>
  </si>
  <si>
    <t>LUX border - Metz-Sablon - Strasbourg - Mulhouse - Saint Louis border</t>
  </si>
  <si>
    <t>limited - extremely limited</t>
  </si>
  <si>
    <t>Metz - Réding</t>
  </si>
  <si>
    <t> 121-160 km/h</t>
  </si>
  <si>
    <t>Metz-Sablon - Strasbourg - Mulhouse - Saint Louis border</t>
  </si>
  <si>
    <t>change of direction in Metz to Woippy</t>
  </si>
  <si>
    <t>Mulhouse - Saint Louis (border)</t>
  </si>
  <si>
    <t>Neuenburg - Mulhouse</t>
  </si>
  <si>
    <t>Réding - Strasbourg</t>
  </si>
  <si>
    <t>Strasbourg - Mulhouse</t>
  </si>
  <si>
    <t>161-220km/h</t>
  </si>
  <si>
    <t>Strasbourg-Offenburg</t>
  </si>
  <si>
    <t>101-120km/h</t>
  </si>
  <si>
    <t>LUX border - Metz-Sablon</t>
  </si>
  <si>
    <t>5-10%</t>
  </si>
  <si>
    <t>ETCS L1, KVB</t>
  </si>
  <si>
    <t>Capacity limited due to various infrastructure works in France</t>
  </si>
  <si>
    <t>Metz Sablon - Frouard</t>
  </si>
  <si>
    <t>Réding - Frouard</t>
  </si>
  <si>
    <t>Frouard - Toul</t>
  </si>
  <si>
    <t>Toul - Is-sur-Tille</t>
  </si>
  <si>
    <t>Is-sur-Tille - Modane/Bardonecchia</t>
  </si>
  <si>
    <t>1,5 kv DC</t>
  </si>
  <si>
    <t>5-10% / upon request</t>
  </si>
  <si>
    <t>Section: Kijfhoek – Zevenaar / Emmerich – Oberhausen</t>
  </si>
  <si>
    <t>NL-DE-3: Kijfhoek – Oldenzaal / Bad Bentheim -  Rheine</t>
  </si>
  <si>
    <t>NL-DE-2: Kijfhoek - Venlo / Kaldenkirchen - Viersen</t>
  </si>
  <si>
    <t>NL-BE-DE-1: Kijfhoek - Roosendaal / Essen - Aachen West – Cologne</t>
  </si>
  <si>
    <t>Section: Kijfhoek – Venlo / Kaldenkirchen – Viersen</t>
  </si>
  <si>
    <t>NL-DE-1: Kijfhoek – Zevenaar / Emmerich - Oberhausen</t>
  </si>
  <si>
    <t>NL-DE-3: Kijfhoek – Oldenzaal / Bad Bentheim - Rheine</t>
  </si>
  <si>
    <t>NL-BE-DE-1: Kijfhoek - Roosendaal / Essen - Aachen West - Cologne</t>
  </si>
  <si>
    <t>Section: Kijfhoek - Roosendaal - Essen - Antwerp</t>
  </si>
  <si>
    <t>(NL-)BE-DE-1: (Kijfhoek - Roosendaal -) Antwerp  - Aachen West – Cologne</t>
  </si>
  <si>
    <r>
      <t>NL-BE-DE-2:</t>
    </r>
    <r>
      <rPr>
        <sz val="10"/>
        <color rgb="FF000000"/>
        <rFont val="DB Office"/>
        <family val="2"/>
      </rPr>
      <t xml:space="preserve"> </t>
    </r>
    <r>
      <rPr>
        <sz val="12"/>
        <color rgb="FFBF8F00"/>
        <rFont val="Calibri"/>
        <family val="2"/>
      </rPr>
      <t>Kijfhoek – Roermond – Maastricht / Visé – Bressoux – Montzen / Aachen West - Cologne</t>
    </r>
  </si>
  <si>
    <t>Section: Antwerp – Aachen (– Cologne)</t>
  </si>
  <si>
    <t>BE-NL-DE-2: Antwerp – Roosendaal /Essen – Venlo / Kaldenkirchen – Viersen</t>
  </si>
  <si>
    <t>BE-NL-DE-3: Antwerp – Roosendaal / Essen – Maastricht / Visé – Bressoux – Aachen West</t>
  </si>
  <si>
    <t>BE-LU-FR-1: Antwerp– Luxembourg – FR</t>
  </si>
  <si>
    <t>BE-FR-1: Antwerp – Kortrijk – FR</t>
  </si>
  <si>
    <t>NL-BE-DE-3: Cologne - Aachen Rothe Erde - Aachen Süd – Hergenrath - Montzen – Antwerp (- Roosendaal - Kijfhoek)</t>
  </si>
  <si>
    <t>BE-NL-DE-1: Antwerp –Roosendaal / Essen – Kijfhoek – Emmerich – Oberhausen</t>
  </si>
  <si>
    <t>Section: left/right Rhine</t>
  </si>
  <si>
    <t>DE-3.1: Frankfurt – Gießen – Siegen - Cologne</t>
  </si>
  <si>
    <t>DE-3.2: Frankfurt – Gießen – Kassel – Dortmund - Cologne</t>
  </si>
  <si>
    <t>DE-3.3: Mannheim – Saarbrücken – Trier – Koblenz - Cologne</t>
  </si>
  <si>
    <t>DE-3.4: Frankfurt – Gießen – Siegen - Hagen - Oberhausen</t>
  </si>
  <si>
    <t>NL-BE-LU-FR-CH-1: Kijfhoek / Antwerp – Roosendaal/Essen – Luxemburg – FR – Basel</t>
  </si>
  <si>
    <t>Section: Karlsruhe - Offenburg</t>
  </si>
  <si>
    <r>
      <t>DE-FR-CH-1 (b1) / DE-FR -1 (b2):</t>
    </r>
    <r>
      <rPr>
        <sz val="11"/>
        <color rgb="FF000000"/>
        <rFont val="Calibri"/>
        <family val="2"/>
      </rPr>
      <t xml:space="preserve"> </t>
    </r>
    <r>
      <rPr>
        <sz val="12"/>
        <color rgb="FFBF8F00"/>
        <rFont val="Calibri"/>
        <family val="2"/>
      </rPr>
      <t>Karlsruhe - Wörth - Strasbourg – Basel (b1) / Offenburg (b2)</t>
    </r>
  </si>
  <si>
    <r>
      <t>DE-CH-2:</t>
    </r>
    <r>
      <rPr>
        <sz val="11"/>
        <color rgb="FFBF8F00"/>
        <rFont val="Calibri"/>
        <family val="2"/>
      </rPr>
      <t xml:space="preserve"> Mannheim</t>
    </r>
    <r>
      <rPr>
        <sz val="12"/>
        <color rgb="FFBF8F00"/>
        <rFont val="Calibri"/>
        <family val="2"/>
      </rPr>
      <t xml:space="preserve"> - Stuttgart - Singen - Zurich</t>
    </r>
  </si>
  <si>
    <t>DE-FR-CH-2 (d1) / DE-FR-2 (d2): Mannheim – Metz – Strasbourg – Basel (d1) / Offenburg (d2)</t>
  </si>
  <si>
    <t>DE-AT-IT-2: Mannheim - Stuttgart - Munich - Verona (Brenner/Salzburg) – Milan SM</t>
  </si>
  <si>
    <t>DE-AT-IT-3: Wiesbaden - Frankfurt - Aschaffenburg – Würzburg – Munich – Verona (Brenner / Salzburg) – Milan Smistamento</t>
  </si>
  <si>
    <t>Section: Offenburg - Freiburg</t>
  </si>
  <si>
    <t>DE-FR-CH-1 (b1) / DE-FR -1 (b2): Karlsruhe - Wörth - Strasbourg – Basel (b1) / Offenburg (b2)</t>
  </si>
  <si>
    <t>DE-CH-2: Mannheim - Stuttgart - Singen - Zurich</t>
  </si>
  <si>
    <t>DE-CH-3: Offenburg - Singen - Zurich</t>
  </si>
  <si>
    <t>Section: Freiburg - Basel (Muttenz)</t>
  </si>
  <si>
    <t>DE-AT-IT-2: Mannheim - Stuttgart - Munich - Verona (Brenner/Salzburg) – Milan Sm</t>
  </si>
  <si>
    <t>DE-FR-CH-3: Müllheim - Mulhouse -Basel</t>
  </si>
  <si>
    <t>Section: Basel SBB RB – Gellert (Rhine bridge)</t>
  </si>
  <si>
    <t>CH-1: Via Basel SBB passenger station (change direction)</t>
  </si>
  <si>
    <t>CH-3: Thun - Kandersteg - Brig (Lötschberg Mountain route)</t>
  </si>
  <si>
    <t xml:space="preserve">DE-FR-IT-1: Offenburg – Strasbourg – Réding – Toul – Dijon - Ambérieu – Modane – Torino – Novara / Alessandria </t>
  </si>
  <si>
    <t xml:space="preserve">BE-FR-IT-1: Antwerp – Mouscron – Lille – Thionville – Metz – Toul – Dijon - Ambérieu – Modane – Torino – Novara / Alessandria </t>
  </si>
  <si>
    <t xml:space="preserve">BE-FR-LU-IT-1: Antwerp – Ronet – Rodange – Bettembourg - Metz – Toul – Dijon - Ambérieu – Modane – Torino – Novara / Alessandria </t>
  </si>
  <si>
    <t>Section: Domodossola - Novara</t>
  </si>
  <si>
    <t>CH-IT-1: Basel – Gotthard – Bellinzona – Novara</t>
  </si>
  <si>
    <t>IT-4: Domodossola – Arona – Novara</t>
  </si>
  <si>
    <t>Section: Bellinzona - Milano</t>
  </si>
  <si>
    <t>CH-IT-2: Basel – Domodossola – Milano</t>
  </si>
  <si>
    <t>CH-IT-3: Bellinzona – Gallarate - Milano</t>
  </si>
  <si>
    <t>Relevant IM</t>
  </si>
  <si>
    <t>Gauging</t>
  </si>
  <si>
    <t>Maximum Gradient</t>
  </si>
  <si>
    <t>Track Gauge</t>
  </si>
  <si>
    <t>1435 mm</t>
  </si>
  <si>
    <t>Maximum speed</t>
  </si>
  <si>
    <t>Maximum Speed</t>
  </si>
  <si>
    <t>Maximum Train length</t>
  </si>
  <si>
    <t>700 - 740/750 m</t>
  </si>
  <si>
    <t>Maximum Train Weight</t>
  </si>
  <si>
    <t>Class B (to be filled in)</t>
  </si>
  <si>
    <t>Class A (to be taken from CIP)</t>
  </si>
  <si>
    <t xml:space="preserve">Capacity </t>
  </si>
  <si>
    <t>Length of re-routing option (in km)</t>
  </si>
  <si>
    <t>Official communication language</t>
  </si>
  <si>
    <t>Official Communication Language</t>
  </si>
  <si>
    <t>Implemented language tools</t>
  </si>
  <si>
    <t>None</t>
  </si>
  <si>
    <t>Minimum number of tracks</t>
  </si>
  <si>
    <t>Direction N-S</t>
  </si>
  <si>
    <t>Direction   N-S</t>
  </si>
  <si>
    <t>Direction   S-N</t>
  </si>
  <si>
    <t>Direction     N-S</t>
  </si>
  <si>
    <t>Direction     S-N</t>
  </si>
  <si>
    <t>Direction S-N</t>
  </si>
  <si>
    <t>as part of re-routing line NL-BE-DE-3: can only be used in direction Cologne - Roosendaal - Kijfhoek. Aachen Süd: just one train per hour between 22:00-05:00 hours</t>
  </si>
  <si>
    <t xml:space="preserve">
Northern destinations: direction change in Viersen</t>
  </si>
  <si>
    <t>one-Track between Kaldenkirchen-Viersen, capacity restrictions can occur</t>
  </si>
  <si>
    <t xml:space="preserve">Karlsruhe - Basel: change of direction in Hausbergen
</t>
  </si>
  <si>
    <t>Night closure between 21:00 and 06:00 hours
Limited capacity in Lauterbourg between 06:00 -21:00 hours</t>
  </si>
  <si>
    <t>Operational in case of ICM, without any condition</t>
  </si>
  <si>
    <t>for freight trains, e.g. D4</t>
  </si>
  <si>
    <t xml:space="preserve">As published in NS, conditions apply
</t>
  </si>
  <si>
    <t xml:space="preserve">Indication </t>
  </si>
  <si>
    <t>Indication explanation</t>
  </si>
  <si>
    <t>Languages used in operations (additonal languages to communicate with the administration)</t>
  </si>
  <si>
    <t>Northern Part</t>
  </si>
  <si>
    <t>Middle part</t>
  </si>
  <si>
    <t>Southern part</t>
  </si>
  <si>
    <t>Definitions</t>
  </si>
  <si>
    <t>Section ID (for reference to national re-routing options)</t>
  </si>
  <si>
    <t>EBV 03 includes UIC GB1</t>
  </si>
  <si>
    <t>1300t (EN) / max 2500t (ZH)</t>
  </si>
  <si>
    <t>1.5 kV DC/AC 15 kV 16,7Hz*</t>
  </si>
  <si>
    <t>650-740m</t>
  </si>
  <si>
    <t>±650***</t>
  </si>
  <si>
    <t>ATB EG/PZB*</t>
  </si>
  <si>
    <t>Good**</t>
  </si>
  <si>
    <t>*Venlo- Venlo border = 15kV AC en PZB
**Breda-Venlo Border: high usage in regural traffic
***650m when crossing Venlo border or special permit required</t>
  </si>
  <si>
    <t>650-740 m</t>
  </si>
  <si>
    <t>**Breda-Eindhoven: high usage in regural traffic</t>
  </si>
  <si>
    <t>±520</t>
  </si>
  <si>
    <t>590-740m</t>
  </si>
  <si>
    <t>±590*</t>
  </si>
  <si>
    <t>Kijfhoek - Amersfoort - Oldenzaal border</t>
  </si>
  <si>
    <t>*590m when crossing the Oldenzaal border or special permit required</t>
  </si>
  <si>
    <t>740*</t>
  </si>
  <si>
    <t xml:space="preserve">*740 m limited capacity </t>
  </si>
  <si>
    <t>±650*** / [740 pilot]</t>
  </si>
  <si>
    <t>25 kV AC/1,5kV DC</t>
  </si>
  <si>
    <t>±690</t>
  </si>
  <si>
    <t>SY Kijfhoek-Sophiatunnel = 1.5kV /DC, 
Sohiatunnel - Zevenaar Border = 15 kV AC
Zevenaar Oost-Zevenaar Border = G2</t>
  </si>
  <si>
    <t>G1</t>
  </si>
  <si>
    <t xml:space="preserve">100 ( 60-80 Km/h between Trento and Brennero)
</t>
  </si>
  <si>
    <t>P/C80  (CHIASSO- MILANO G.PIRELLI); (PC/22  Chiasso -Bivio Rosales via Albate Camerlata)</t>
  </si>
  <si>
    <t>P/C80  (PC50 Premosello-OLEGGIO)</t>
  </si>
  <si>
    <t>P/C80  (PC50 Premosello-Sesto  C.)</t>
  </si>
  <si>
    <t>650 - only some tracks 750m</t>
  </si>
  <si>
    <t>21‰</t>
  </si>
  <si>
    <t xml:space="preserve">Olten-Bern
via Rothrist: 17‰
via Burgdorf: 10‰ </t>
  </si>
  <si>
    <t xml:space="preserve">Olten-Bern
via Rothrist: 20‰
via Burgdorf: 12‰ </t>
  </si>
  <si>
    <t>6‰</t>
  </si>
  <si>
    <t>1 loco: 1000t
2 locos: 2000t</t>
  </si>
  <si>
    <t>1 loco: 830t
2 locos: 1650t</t>
  </si>
  <si>
    <t>Gradient via Burgdorf only 12‰ --&gt; Skip</t>
  </si>
  <si>
    <t>Some parts one track only</t>
  </si>
  <si>
    <t>1 loco: 1300t
2 locos: 2150t</t>
  </si>
  <si>
    <t>1 loco: 1300t 
2 locos: 1600t</t>
  </si>
  <si>
    <r>
      <t>≤</t>
    </r>
    <r>
      <rPr>
        <sz val="6.4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15‰</t>
    </r>
  </si>
  <si>
    <r>
      <t>Diesel</t>
    </r>
    <r>
      <rPr>
        <sz val="8"/>
        <color theme="1"/>
        <rFont val="DB Office"/>
        <family val="2"/>
      </rPr>
      <t> </t>
    </r>
  </si>
  <si>
    <r>
      <t>Cologne – Aachen Hbf – Aachen Süd (- Hergenrath)</t>
    </r>
    <r>
      <rPr>
        <sz val="8"/>
        <color theme="1"/>
        <rFont val="DB Office"/>
        <family val="2"/>
      </rPr>
      <t> </t>
    </r>
  </si>
  <si>
    <r>
      <t xml:space="preserve">22,5t (8,0t/m)
</t>
    </r>
    <r>
      <rPr>
        <b/>
        <sz val="8"/>
        <color theme="1"/>
        <rFont val="Calibri"/>
        <family val="2"/>
      </rPr>
      <t>RFC 3: D4</t>
    </r>
  </si>
  <si>
    <r>
      <t xml:space="preserve">GA, G1 und G2
</t>
    </r>
    <r>
      <rPr>
        <b/>
        <sz val="8"/>
        <color theme="1"/>
        <rFont val="Calibri"/>
        <family val="2"/>
      </rPr>
      <t>RFC 3: GB&amp;G2</t>
    </r>
  </si>
  <si>
    <r>
      <t xml:space="preserve">130
</t>
    </r>
    <r>
      <rPr>
        <b/>
        <sz val="8"/>
        <color theme="1"/>
        <rFont val="Calibri"/>
        <family val="2"/>
      </rPr>
      <t>RFC 3: 80-130</t>
    </r>
  </si>
  <si>
    <r>
      <t xml:space="preserve">600
</t>
    </r>
    <r>
      <rPr>
        <b/>
        <sz val="8"/>
        <color theme="1"/>
        <rFont val="Calibri"/>
        <family val="2"/>
      </rPr>
      <t>RFC 3: 600-649</t>
    </r>
  </si>
  <si>
    <r>
      <t xml:space="preserve">20‰-25‰ for , Brennero - Bivio/P.C. S. Massimo 
5‰-10‰ for Verona
</t>
    </r>
    <r>
      <rPr>
        <b/>
        <sz val="8"/>
        <color theme="1"/>
        <rFont val="Calibri"/>
        <family val="2"/>
      </rPr>
      <t>RFC 6: 6-10‰ for Verona-Milano</t>
    </r>
  </si>
  <si>
    <t>German (English)</t>
  </si>
  <si>
    <t>Dutch (English)</t>
  </si>
  <si>
    <t>Deutsch (English)</t>
  </si>
  <si>
    <t>Italian (English)</t>
  </si>
  <si>
    <t>German, French (English)</t>
  </si>
  <si>
    <t>Basel-Arth-Goldau: German  (English)
Arth-Goldau-Bellinzona via GBT: German, Italian  (English)
Arth-Goldau-Bellinzona via mountain line:  
 - Arth-Goldau-Göschenen: German  (English)
 -Airolo-Bellinzona: Italian  (English)
Bellinzona-Luino: Italian  (English)</t>
  </si>
  <si>
    <t>German, Italian  (English)</t>
  </si>
  <si>
    <t>German  (English)</t>
  </si>
  <si>
    <t>Brig- Staz. della Galleria Sempione: German (English)
Staz- della Galleria Sempione- Domodossola II: Italian (English)</t>
  </si>
  <si>
    <t>French (English)</t>
  </si>
  <si>
    <r>
      <t xml:space="preserve">PZB, ETCS 2
</t>
    </r>
    <r>
      <rPr>
        <b/>
        <sz val="8"/>
        <color theme="1"/>
        <rFont val="Calibri"/>
        <family val="2"/>
      </rPr>
      <t>RFC 3: PZB, ETCS 2</t>
    </r>
  </si>
  <si>
    <t>5 &lt; Gradient &lt;= 10</t>
  </si>
  <si>
    <t>GB1 ( Longuyon – Thionville: 3.3 - C22)</t>
  </si>
  <si>
    <t>Limited (10 - 50 %)</t>
  </si>
  <si>
    <r>
      <rPr>
        <strike/>
        <sz val="8"/>
        <rFont val="Calibri"/>
        <family val="2"/>
      </rPr>
      <t>C45</t>
    </r>
    <r>
      <rPr>
        <sz val="8"/>
        <rFont val="Calibri"/>
        <family val="2"/>
      </rPr>
      <t xml:space="preserve"> P/C s55/s385</t>
    </r>
  </si>
  <si>
    <t>still waiting for data SNCFR</t>
  </si>
  <si>
    <t>OK</t>
  </si>
  <si>
    <t>French, German (English)</t>
  </si>
  <si>
    <t xml:space="preserve"> French, Dutch
1 English speaking person available in TC 24/7</t>
  </si>
  <si>
    <t>5 &lt; Gradient &lt;= 10
10 &lt; Gradient &lt;= 15</t>
  </si>
  <si>
    <t xml:space="preserve"> French, 
1 English speaking person available in TC 24/7</t>
  </si>
  <si>
    <t xml:space="preserve"> Dutch
1 English speaking person available in TC 24/7</t>
  </si>
  <si>
    <t>no dangerous goods allowed in the Kennedy tunnel in Antwerp
Re-routing via Antwerp North and Antigoon Tunnel possible
For any train longer than 650m the IM's agreement must be sought</t>
  </si>
  <si>
    <t xml:space="preserve">Between Antwerpen Luchtbal and Lier = comprehensive network
Aachen - Glons: maybe additional pushing locomotive for very heavy trains
For any train longer than 650m the IM's agreement must be sought
</t>
  </si>
  <si>
    <t>Between Antwerpen Luchtbal and Lier = comprehensive network
no dangerous goods allowed in the Kennedy tunnel in Antwerp
Re-routing via Antwerp North and Antigoon Tunnel possible
For any train longer than 650m the IM's agreement must be sought</t>
  </si>
  <si>
    <t>Between Hergenrath border and Montzen = Off TEN-T
no dangerous goods allowed in the Kennedy tunnel in Antwerp
Re-routing via Antwerp North and Antigoon Tunnel possible
For any train longer than 650m the IM's agreement must be sought</t>
  </si>
  <si>
    <t>Between Antwerpen Luchtbal and Lier = comprehensive network
Aachen - Glons: maybe additional pushing locomotive for very heavy trains
Electric powered trains can run through the power change installation.
For any train longer than 650m the IM's agreement must be sought</t>
  </si>
  <si>
    <r>
      <t xml:space="preserve">From Visé border - Bressoux - Y.Berneau: P/C 60- 380/90 / Visé
Border to Visé = Off Ten-T
Direction change in Bressoux
</t>
    </r>
    <r>
      <rPr>
        <strike/>
        <sz val="8"/>
        <rFont val="Calibri"/>
        <family val="2"/>
      </rPr>
      <t>Driver must be able to speak French on parts of the route</t>
    </r>
    <r>
      <rPr>
        <sz val="8"/>
        <rFont val="Calibri"/>
        <family val="2"/>
      </rPr>
      <t xml:space="preserve">
Aachen - Glons: maybe additional pushing locomotive for very heavy trains
For any train longer than 650m the IM's agreement must be sought
Electric powered trains can run through the power change installation.</t>
    </r>
  </si>
  <si>
    <r>
      <t>NL-BE-LU-FR-CH-1:</t>
    </r>
    <r>
      <rPr>
        <sz val="11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Kijfhoek / Antwerp – Roosendaal/Essen – Luxemburg – FR – Basel</t>
    </r>
  </si>
  <si>
    <r>
      <t xml:space="preserve">Section: Lötschberg-Simplon </t>
    </r>
    <r>
      <rPr>
        <i/>
        <sz val="12"/>
        <color rgb="FFFF0000"/>
        <rFont val="Calibri"/>
        <family val="2"/>
      </rPr>
      <t>and</t>
    </r>
    <r>
      <rPr>
        <sz val="12"/>
        <color rgb="FFFF0000"/>
        <rFont val="Calibri"/>
        <family val="2"/>
      </rPr>
      <t xml:space="preserve"> Gotthard</t>
    </r>
    <r>
      <rPr>
        <sz val="8"/>
        <color rgb="FFFF0000"/>
        <rFont val="DB Office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</si>
</sst>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DB Office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</font>
    <font>
      <strike/>
      <sz val="12"/>
      <color rgb="FFFF0000"/>
      <name val="Calibri"/>
      <family val="2"/>
    </font>
    <font>
      <sz val="12"/>
      <color rgb="FFBF8F00"/>
      <name val="Calibri"/>
      <family val="2"/>
    </font>
    <font>
      <sz val="10"/>
      <color rgb="FF000000"/>
      <name val="DB Office"/>
      <family val="2"/>
    </font>
    <font>
      <sz val="11"/>
      <color rgb="FF000000"/>
      <name val="DB Office"/>
      <family val="2"/>
    </font>
    <font>
      <i/>
      <sz val="11"/>
      <color rgb="FF000000"/>
      <name val="DB Office"/>
      <family val="2"/>
    </font>
    <font>
      <i/>
      <sz val="12"/>
      <color rgb="FFFF0000"/>
      <name val="Calibri"/>
      <family val="2"/>
    </font>
    <font>
      <sz val="11"/>
      <color rgb="FFBF8F00"/>
      <name val="Calibri"/>
      <family val="2"/>
    </font>
    <font>
      <sz val="11"/>
      <name val="Calibri"/>
      <family val="2"/>
      <scheme val="minor"/>
    </font>
    <font>
      <vertAlign val="superscript"/>
      <sz val="10"/>
      <color rgb="FF000000"/>
      <name val="DB Office"/>
      <family val="2"/>
    </font>
    <font>
      <sz val="10"/>
      <name val="DB Office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b/>
      <sz val="11"/>
      <color rgb="FF000000"/>
      <name val="DB Office"/>
      <family val="2"/>
    </font>
    <font>
      <sz val="8"/>
      <color theme="1"/>
      <name val="Calibri"/>
      <family val="2"/>
      <scheme val="minor"/>
    </font>
    <font>
      <sz val="8"/>
      <name val="Calibri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</font>
    <font>
      <sz val="6.4"/>
      <color theme="1"/>
      <name val="Calibri"/>
      <family val="2"/>
    </font>
    <font>
      <sz val="8"/>
      <color theme="1"/>
      <name val="DB Office"/>
      <family val="2"/>
    </font>
    <font>
      <strike/>
      <sz val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DB Office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8"/>
      <color rgb="FFFF0000"/>
      <name val="DB Office"/>
      <family val="2"/>
    </font>
    <font>
      <sz val="11"/>
      <color rgb="FFFF0000"/>
      <name val="DB Office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4" borderId="0" xfId="0" applyFont="1" applyFill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0" fillId="0" borderId="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2" fillId="0" borderId="0" xfId="0" applyFont="1" applyAlignment="1">
      <alignment horizontal="left" vertical="center" indent="5"/>
    </xf>
    <xf numFmtId="0" fontId="24" fillId="0" borderId="0" xfId="0" applyFont="1" applyAlignment="1">
      <alignment horizontal="left" vertical="center" indent="5"/>
    </xf>
    <xf numFmtId="0" fontId="5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28" fillId="5" borderId="21" xfId="0" applyFont="1" applyFill="1" applyBorder="1" applyAlignment="1">
      <alignment wrapText="1"/>
    </xf>
    <xf numFmtId="0" fontId="28" fillId="5" borderId="18" xfId="0" applyFont="1" applyFill="1" applyBorder="1" applyAlignment="1">
      <alignment wrapText="1"/>
    </xf>
    <xf numFmtId="0" fontId="28" fillId="5" borderId="22" xfId="0" applyFont="1" applyFill="1" applyBorder="1" applyAlignment="1">
      <alignment vertical="center" wrapText="1"/>
    </xf>
    <xf numFmtId="0" fontId="28" fillId="5" borderId="16" xfId="0" applyFont="1" applyFill="1" applyBorder="1" applyAlignment="1">
      <alignment vertical="center" wrapText="1"/>
    </xf>
    <xf numFmtId="0" fontId="24" fillId="6" borderId="0" xfId="0" applyFont="1" applyFill="1" applyAlignment="1">
      <alignment vertical="center"/>
    </xf>
    <xf numFmtId="0" fontId="0" fillId="6" borderId="0" xfId="0" applyFill="1"/>
    <xf numFmtId="0" fontId="11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left" wrapText="1"/>
    </xf>
    <xf numFmtId="0" fontId="15" fillId="6" borderId="0" xfId="0" applyFont="1" applyFill="1" applyAlignment="1">
      <alignment wrapText="1"/>
    </xf>
    <xf numFmtId="0" fontId="10" fillId="0" borderId="7" xfId="0" applyFont="1" applyBorder="1" applyAlignment="1">
      <alignment horizontal="justify" vertical="center"/>
    </xf>
    <xf numFmtId="0" fontId="30" fillId="0" borderId="1" xfId="0" applyFont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16" fontId="30" fillId="3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4" borderId="2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8" borderId="0" xfId="0" applyFont="1" applyFill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36" fillId="0" borderId="0" xfId="0" applyFont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0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33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top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6" fontId="30" fillId="0" borderId="5" xfId="0" applyNumberFormat="1" applyFont="1" applyFill="1" applyBorder="1" applyAlignment="1">
      <alignment horizontal="center" vertical="center" wrapText="1"/>
    </xf>
    <xf numFmtId="16" fontId="30" fillId="0" borderId="20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0" fontId="28" fillId="5" borderId="21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wrapText="1"/>
    </xf>
    <xf numFmtId="0" fontId="35" fillId="0" borderId="0" xfId="0" applyFont="1" applyFill="1" applyAlignment="1">
      <alignment wrapText="1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/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3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B Office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B Office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DB Office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DB Office"/>
        <scheme val="none"/>
      </font>
      <fill>
        <patternFill patternType="solid">
          <fgColor indexed="64"/>
          <bgColor theme="0" tint="-0.49998474074526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BF8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47625</xdr:rowOff>
    </xdr:from>
    <xdr:to>
      <xdr:col>6</xdr:col>
      <xdr:colOff>415925</xdr:colOff>
      <xdr:row>21</xdr:row>
      <xdr:rowOff>126365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34215C9-C1FE-45EC-B308-312141A7C47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819275"/>
          <a:ext cx="5940425" cy="453644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6</xdr:col>
      <xdr:colOff>415925</xdr:colOff>
      <xdr:row>43</xdr:row>
      <xdr:rowOff>102235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7CAC391-679A-4B5C-A550-B580A227ED3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6686550"/>
          <a:ext cx="5940425" cy="41789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66675</xdr:colOff>
      <xdr:row>45</xdr:row>
      <xdr:rowOff>38100</xdr:rowOff>
    </xdr:from>
    <xdr:to>
      <xdr:col>6</xdr:col>
      <xdr:colOff>351790</xdr:colOff>
      <xdr:row>83</xdr:row>
      <xdr:rowOff>94615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93088A0-B986-410E-82D1-562EF02BBC1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410325" y="11982450"/>
          <a:ext cx="7295515" cy="580961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1:C38" totalsRowShown="0" headerRowDxfId="329" headerRowBorderDxfId="328" tableBorderDxfId="327">
  <autoFilter ref="A1:C38" xr:uid="{00000000-0009-0000-0100-000002000000}"/>
  <tableColumns count="3">
    <tableColumn id="1" xr3:uid="{00000000-0010-0000-0000-000001000000}" name="Section ID (for reference to national re-routing options)" dataDxfId="326"/>
    <tableColumn id="2" xr3:uid="{00000000-0010-0000-0000-000002000000}" name="Route" dataDxfId="325"/>
    <tableColumn id="3" xr3:uid="{00000000-0010-0000-0000-000003000000}" name="Usability" dataDxfId="3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3" workbookViewId="0">
      <selection activeCell="B4" sqref="B4"/>
    </sheetView>
  </sheetViews>
  <sheetFormatPr baseColWidth="10" defaultColWidth="11.42578125" defaultRowHeight="15" x14ac:dyDescent="0.25"/>
  <cols>
    <col min="1" max="1" width="20.140625" customWidth="1"/>
    <col min="2" max="2" width="63.28515625" customWidth="1"/>
    <col min="5" max="5" width="58.28515625" customWidth="1"/>
    <col min="6" max="6" width="24.5703125" bestFit="1" customWidth="1"/>
  </cols>
  <sheetData>
    <row r="1" spans="1:7" x14ac:dyDescent="0.25">
      <c r="A1" s="56" t="s">
        <v>484</v>
      </c>
      <c r="B1" s="56" t="s">
        <v>0</v>
      </c>
      <c r="C1" s="56" t="s">
        <v>1</v>
      </c>
      <c r="E1" s="56" t="s">
        <v>480</v>
      </c>
      <c r="F1" s="57"/>
      <c r="G1" s="57"/>
    </row>
    <row r="2" spans="1:7" x14ac:dyDescent="0.25">
      <c r="A2" s="63" t="s">
        <v>2</v>
      </c>
      <c r="B2" s="24" t="s">
        <v>3</v>
      </c>
      <c r="C2" s="26" t="s">
        <v>4</v>
      </c>
    </row>
    <row r="3" spans="1:7" ht="25.5" x14ac:dyDescent="0.25">
      <c r="A3" s="43" t="s">
        <v>6</v>
      </c>
      <c r="B3" s="26" t="s">
        <v>7</v>
      </c>
      <c r="C3" s="26"/>
    </row>
    <row r="4" spans="1:7" ht="25.5" x14ac:dyDescent="0.25">
      <c r="A4" s="43" t="s">
        <v>10</v>
      </c>
      <c r="B4" s="26" t="s">
        <v>11</v>
      </c>
      <c r="C4" s="26"/>
    </row>
    <row r="5" spans="1:7" x14ac:dyDescent="0.25">
      <c r="A5" s="42" t="s">
        <v>14</v>
      </c>
      <c r="B5" s="24" t="s">
        <v>15</v>
      </c>
      <c r="C5" s="26" t="s">
        <v>4</v>
      </c>
    </row>
    <row r="6" spans="1:7" x14ac:dyDescent="0.25">
      <c r="A6" s="42" t="s">
        <v>18</v>
      </c>
      <c r="B6" s="24" t="s">
        <v>19</v>
      </c>
      <c r="C6" s="26"/>
    </row>
    <row r="7" spans="1:7" x14ac:dyDescent="0.25">
      <c r="A7" s="42" t="s">
        <v>22</v>
      </c>
      <c r="B7" s="24" t="s">
        <v>23</v>
      </c>
      <c r="C7" s="26" t="s">
        <v>24</v>
      </c>
    </row>
    <row r="8" spans="1:7" ht="13.9" customHeight="1" x14ac:dyDescent="0.25">
      <c r="A8" s="42" t="s">
        <v>25</v>
      </c>
      <c r="B8" s="24" t="s">
        <v>26</v>
      </c>
      <c r="C8" s="26" t="s">
        <v>4</v>
      </c>
    </row>
    <row r="9" spans="1:7" x14ac:dyDescent="0.25">
      <c r="A9" s="44" t="s">
        <v>27</v>
      </c>
      <c r="B9" s="25" t="s">
        <v>28</v>
      </c>
      <c r="C9" s="26" t="s">
        <v>24</v>
      </c>
    </row>
    <row r="10" spans="1:7" x14ac:dyDescent="0.25">
      <c r="A10" s="44" t="s">
        <v>29</v>
      </c>
      <c r="B10" s="25" t="s">
        <v>30</v>
      </c>
      <c r="C10" s="26"/>
    </row>
    <row r="11" spans="1:7" x14ac:dyDescent="0.25">
      <c r="A11" s="44" t="s">
        <v>31</v>
      </c>
      <c r="B11" s="25" t="s">
        <v>32</v>
      </c>
      <c r="C11" s="26" t="s">
        <v>24</v>
      </c>
    </row>
    <row r="12" spans="1:7" x14ac:dyDescent="0.25">
      <c r="A12" s="44" t="s">
        <v>33</v>
      </c>
      <c r="B12" s="25" t="s">
        <v>34</v>
      </c>
      <c r="C12" s="26" t="s">
        <v>24</v>
      </c>
    </row>
    <row r="13" spans="1:7" x14ac:dyDescent="0.25">
      <c r="A13" s="44" t="s">
        <v>35</v>
      </c>
      <c r="B13" s="25" t="s">
        <v>36</v>
      </c>
      <c r="C13" s="26" t="s">
        <v>24</v>
      </c>
    </row>
    <row r="14" spans="1:7" x14ac:dyDescent="0.25">
      <c r="A14" s="42" t="s">
        <v>37</v>
      </c>
      <c r="B14" s="24" t="s">
        <v>38</v>
      </c>
      <c r="C14" s="26" t="s">
        <v>39</v>
      </c>
    </row>
    <row r="15" spans="1:7" x14ac:dyDescent="0.25">
      <c r="A15" s="42" t="s">
        <v>40</v>
      </c>
      <c r="B15" s="24" t="s">
        <v>41</v>
      </c>
      <c r="C15" s="26" t="s">
        <v>39</v>
      </c>
    </row>
    <row r="16" spans="1:7" x14ac:dyDescent="0.25">
      <c r="A16" s="42" t="s">
        <v>42</v>
      </c>
      <c r="B16" s="24" t="s">
        <v>43</v>
      </c>
      <c r="C16" s="26" t="s">
        <v>39</v>
      </c>
    </row>
    <row r="17" spans="1:7" x14ac:dyDescent="0.25">
      <c r="A17" s="42" t="s">
        <v>44</v>
      </c>
      <c r="B17" s="24" t="s">
        <v>45</v>
      </c>
      <c r="C17" s="26" t="s">
        <v>39</v>
      </c>
    </row>
    <row r="18" spans="1:7" ht="25.5" x14ac:dyDescent="0.25">
      <c r="A18" s="44" t="s">
        <v>46</v>
      </c>
      <c r="B18" s="25" t="s">
        <v>47</v>
      </c>
      <c r="C18" s="26" t="s">
        <v>24</v>
      </c>
    </row>
    <row r="19" spans="1:7" ht="25.5" x14ac:dyDescent="0.25">
      <c r="A19" s="44" t="s">
        <v>48</v>
      </c>
      <c r="B19" s="25" t="s">
        <v>49</v>
      </c>
      <c r="C19" s="26" t="s">
        <v>39</v>
      </c>
    </row>
    <row r="20" spans="1:7" ht="25.5" x14ac:dyDescent="0.25">
      <c r="A20" s="43" t="s">
        <v>50</v>
      </c>
      <c r="B20" s="26" t="s">
        <v>51</v>
      </c>
      <c r="C20" s="26"/>
    </row>
    <row r="21" spans="1:7" x14ac:dyDescent="0.25">
      <c r="A21" s="44" t="s">
        <v>52</v>
      </c>
      <c r="B21" s="25" t="s">
        <v>53</v>
      </c>
      <c r="C21" s="26" t="s">
        <v>24</v>
      </c>
    </row>
    <row r="22" spans="1:7" x14ac:dyDescent="0.25">
      <c r="A22" s="44" t="s">
        <v>54</v>
      </c>
      <c r="B22" s="25" t="s">
        <v>55</v>
      </c>
      <c r="C22" s="26" t="s">
        <v>24</v>
      </c>
    </row>
    <row r="23" spans="1:7" x14ac:dyDescent="0.25">
      <c r="A23" s="44" t="s">
        <v>56</v>
      </c>
      <c r="B23" s="25" t="s">
        <v>57</v>
      </c>
      <c r="C23" s="26"/>
      <c r="E23" s="56" t="s">
        <v>481</v>
      </c>
      <c r="F23" s="57"/>
      <c r="G23" s="57"/>
    </row>
    <row r="24" spans="1:7" x14ac:dyDescent="0.25">
      <c r="A24" s="44" t="s">
        <v>58</v>
      </c>
      <c r="B24" s="25" t="s">
        <v>59</v>
      </c>
      <c r="C24" s="26"/>
    </row>
    <row r="25" spans="1:7" x14ac:dyDescent="0.25">
      <c r="A25" s="44" t="s">
        <v>60</v>
      </c>
      <c r="B25" s="25" t="s">
        <v>57</v>
      </c>
      <c r="C25" s="26" t="s">
        <v>4</v>
      </c>
    </row>
    <row r="26" spans="1:7" x14ac:dyDescent="0.25">
      <c r="A26" s="44" t="s">
        <v>61</v>
      </c>
      <c r="B26" s="25" t="s">
        <v>59</v>
      </c>
      <c r="C26" s="26" t="s">
        <v>4</v>
      </c>
    </row>
    <row r="27" spans="1:7" x14ac:dyDescent="0.25">
      <c r="A27" s="44" t="s">
        <v>62</v>
      </c>
      <c r="B27" s="25" t="s">
        <v>63</v>
      </c>
      <c r="C27" s="26" t="s">
        <v>24</v>
      </c>
    </row>
    <row r="28" spans="1:7" ht="25.5" x14ac:dyDescent="0.25">
      <c r="A28" s="43" t="s">
        <v>64</v>
      </c>
      <c r="B28" s="26" t="s">
        <v>65</v>
      </c>
      <c r="C28" s="26"/>
    </row>
    <row r="29" spans="1:7" x14ac:dyDescent="0.25">
      <c r="A29" s="44" t="s">
        <v>66</v>
      </c>
      <c r="B29" s="25" t="s">
        <v>67</v>
      </c>
      <c r="C29" s="26" t="s">
        <v>24</v>
      </c>
    </row>
    <row r="30" spans="1:7" x14ac:dyDescent="0.25">
      <c r="A30" s="44" t="s">
        <v>68</v>
      </c>
      <c r="B30" s="25" t="s">
        <v>69</v>
      </c>
      <c r="C30" s="26" t="s">
        <v>24</v>
      </c>
    </row>
    <row r="31" spans="1:7" x14ac:dyDescent="0.25">
      <c r="A31" s="44" t="s">
        <v>70</v>
      </c>
      <c r="B31" s="25" t="s">
        <v>71</v>
      </c>
      <c r="C31" s="26" t="s">
        <v>4</v>
      </c>
    </row>
    <row r="32" spans="1:7" ht="25.5" x14ac:dyDescent="0.25">
      <c r="A32" s="42" t="s">
        <v>72</v>
      </c>
      <c r="B32" s="24" t="s">
        <v>73</v>
      </c>
      <c r="C32" s="26"/>
    </row>
    <row r="33" spans="1:7" x14ac:dyDescent="0.25">
      <c r="A33" s="42" t="s">
        <v>74</v>
      </c>
      <c r="B33" s="24" t="s">
        <v>75</v>
      </c>
      <c r="C33" s="26"/>
    </row>
    <row r="34" spans="1:7" x14ac:dyDescent="0.25">
      <c r="A34" s="44" t="s">
        <v>76</v>
      </c>
      <c r="B34" s="25" t="s">
        <v>77</v>
      </c>
      <c r="C34" s="26"/>
    </row>
    <row r="35" spans="1:7" x14ac:dyDescent="0.25">
      <c r="A35" s="44" t="s">
        <v>78</v>
      </c>
      <c r="B35" s="25" t="s">
        <v>79</v>
      </c>
      <c r="C35" s="26" t="s">
        <v>24</v>
      </c>
    </row>
    <row r="36" spans="1:7" x14ac:dyDescent="0.25">
      <c r="A36" s="44" t="s">
        <v>80</v>
      </c>
      <c r="B36" s="25" t="s">
        <v>81</v>
      </c>
      <c r="C36" s="26" t="s">
        <v>82</v>
      </c>
    </row>
    <row r="37" spans="1:7" x14ac:dyDescent="0.25">
      <c r="A37" s="44" t="s">
        <v>83</v>
      </c>
      <c r="B37" s="25" t="s">
        <v>84</v>
      </c>
      <c r="C37" s="26" t="s">
        <v>82</v>
      </c>
    </row>
    <row r="38" spans="1:7" x14ac:dyDescent="0.25">
      <c r="A38" s="44" t="s">
        <v>85</v>
      </c>
      <c r="B38" s="25" t="s">
        <v>86</v>
      </c>
      <c r="C38" s="26" t="s">
        <v>24</v>
      </c>
    </row>
    <row r="45" spans="1:7" x14ac:dyDescent="0.25">
      <c r="E45" s="56" t="s">
        <v>482</v>
      </c>
      <c r="F45" s="57"/>
      <c r="G45" s="57"/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59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4" customWidth="1"/>
    <col min="2" max="2" width="6.28515625" style="14" customWidth="1"/>
    <col min="3" max="3" width="6.5703125" style="14" customWidth="1"/>
    <col min="4" max="4" width="14.28515625" style="14" customWidth="1"/>
    <col min="5" max="5" width="10.28515625" style="14" customWidth="1"/>
    <col min="6" max="6" width="11" style="14" customWidth="1"/>
    <col min="7" max="8" width="10.5703125" style="176" customWidth="1"/>
    <col min="9" max="9" width="13.28515625" style="14" customWidth="1"/>
    <col min="10" max="10" width="15.5703125" style="14" customWidth="1"/>
    <col min="11" max="11" width="15.570312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1.7109375" style="176" customWidth="1"/>
    <col min="21" max="21" width="13.28515625" style="176" customWidth="1"/>
    <col min="22" max="23" width="27.5703125" style="171" customWidth="1"/>
    <col min="24" max="24" width="27.5703125" style="11" customWidth="1"/>
    <col min="25" max="25" width="21.5703125" style="14" customWidth="1"/>
    <col min="26" max="26" width="13.28515625" style="10" customWidth="1"/>
    <col min="27" max="16384" width="11.42578125" style="10"/>
  </cols>
  <sheetData>
    <row r="1" spans="1:25" s="103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</row>
    <row r="2" spans="1:25" s="112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</row>
    <row r="3" spans="1:25" s="190" customFormat="1" ht="15.75" x14ac:dyDescent="0.25">
      <c r="A3" s="202" t="s">
        <v>429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</row>
    <row r="4" spans="1:25" s="145" customFormat="1" x14ac:dyDescent="0.25">
      <c r="A4" s="148" t="str">
        <f>'scenario input table'!A11</f>
        <v>DB Netz</v>
      </c>
      <c r="B4" s="148" t="str">
        <f>'scenario input table'!B11</f>
        <v>x</v>
      </c>
      <c r="C4" s="148" t="str">
        <f>'scenario input table'!C11</f>
        <v>x</v>
      </c>
      <c r="D4" s="148" t="str">
        <f>'scenario input table'!D11</f>
        <v>AC 15 kV 16,7Hz</v>
      </c>
      <c r="E4" s="148" t="str">
        <f>'scenario input table'!E11</f>
        <v>D4</v>
      </c>
      <c r="F4" s="148">
        <f>'scenario input table'!F11</f>
        <v>2</v>
      </c>
      <c r="G4" s="148" t="str">
        <f>'scenario input table'!G11</f>
        <v>5-10‰</v>
      </c>
      <c r="H4" s="148" t="str">
        <f>'scenario input table'!H11</f>
        <v>5-10‰</v>
      </c>
      <c r="I4" s="148" t="str">
        <f>'scenario input table'!I11</f>
        <v>Upon request</v>
      </c>
      <c r="J4" s="148" t="str">
        <f>'scenario input table'!J11</f>
        <v>P/C 70/400</v>
      </c>
      <c r="K4" s="148" t="str">
        <f>'scenario input table'!K11</f>
        <v>1435 mm</v>
      </c>
      <c r="L4" s="148">
        <f>'scenario input table'!L11</f>
        <v>160</v>
      </c>
      <c r="M4" s="148" t="str">
        <f>'scenario input table'!M11</f>
        <v>700 - 740/750 m</v>
      </c>
      <c r="N4" s="148" t="str">
        <f>'scenario input table'!N11</f>
        <v>690 or value from local border agreement</v>
      </c>
      <c r="O4" s="148" t="str">
        <f>'scenario input table'!O11</f>
        <v>2645-2805</v>
      </c>
      <c r="P4" s="148" t="str">
        <f>'scenario input table'!P11</f>
        <v>2645-2805</v>
      </c>
      <c r="Q4" s="148" t="str">
        <f>'scenario input table'!Q11</f>
        <v>PZB
LZB</v>
      </c>
      <c r="R4" s="148">
        <f>'scenario input table'!R11</f>
        <v>0</v>
      </c>
      <c r="S4" s="148" t="str">
        <f>'scenario input table'!S11</f>
        <v>Limited</v>
      </c>
      <c r="T4" s="148">
        <f>'scenario input table'!T11</f>
        <v>0</v>
      </c>
      <c r="U4" s="148">
        <f>'scenario input table'!U11</f>
        <v>65</v>
      </c>
      <c r="V4" s="148" t="str">
        <f>'scenario input table'!V11</f>
        <v>German (English)</v>
      </c>
      <c r="W4" s="148" t="str">
        <f>'scenario input table'!W11</f>
        <v>None</v>
      </c>
      <c r="X4" s="148" t="str">
        <f>'scenario input table'!X11</f>
        <v>Freiburg - Basel (border)</v>
      </c>
      <c r="Y4" s="148">
        <f>'scenario input table'!Y11</f>
        <v>0</v>
      </c>
    </row>
    <row r="5" spans="1:25" s="145" customFormat="1" ht="22.5" x14ac:dyDescent="0.25">
      <c r="A5" s="147" t="str">
        <f>'scenario input table'!A60</f>
        <v>SBB</v>
      </c>
      <c r="B5" s="147" t="str">
        <f>'scenario input table'!B60</f>
        <v>x</v>
      </c>
      <c r="C5" s="147" t="str">
        <f>'scenario input table'!C60</f>
        <v>x</v>
      </c>
      <c r="D5" s="147" t="str">
        <f>'scenario input table'!D60</f>
        <v>AC 15 kV 
16,7 Hz</v>
      </c>
      <c r="E5" s="147" t="str">
        <f>'scenario input table'!E60</f>
        <v>D4</v>
      </c>
      <c r="F5" s="147">
        <f>'scenario input table'!F60</f>
        <v>2</v>
      </c>
      <c r="G5" s="147" t="str">
        <f>'scenario input table'!G60</f>
        <v>10‰</v>
      </c>
      <c r="H5" s="147" t="str">
        <f>'scenario input table'!H60</f>
        <v>10‰</v>
      </c>
      <c r="I5" s="147" t="str">
        <f>'scenario input table'!I60</f>
        <v>EBV 03 includes UIC G1</v>
      </c>
      <c r="J5" s="147" t="str">
        <f>'scenario input table'!J60</f>
        <v>P/C 80/405</v>
      </c>
      <c r="K5" s="147" t="str">
        <f>'scenario input table'!K60</f>
        <v>1435 mm</v>
      </c>
      <c r="L5" s="147">
        <f>'scenario input table'!L60</f>
        <v>0</v>
      </c>
      <c r="M5" s="147" t="str">
        <f>'scenario input table'!M60</f>
        <v>700 - 740/750 m</v>
      </c>
      <c r="N5" s="147">
        <f>'scenario input table'!N60</f>
        <v>750</v>
      </c>
      <c r="O5" s="147" t="str">
        <f>'scenario input table'!O60</f>
        <v>22,5 t</v>
      </c>
      <c r="P5" s="147" t="str">
        <f>'scenario input table'!P60</f>
        <v>22,5 t</v>
      </c>
      <c r="Q5" s="147">
        <f>'scenario input table'!Q60</f>
        <v>0</v>
      </c>
      <c r="R5" s="147" t="str">
        <f>'scenario input table'!R60</f>
        <v>L1LS – 3.4.0</v>
      </c>
      <c r="S5" s="147" t="str">
        <f>'scenario input table'!S60</f>
        <v>Good</v>
      </c>
      <c r="T5" s="147">
        <f>'scenario input table'!T60</f>
        <v>0</v>
      </c>
      <c r="U5" s="147">
        <f>'scenario input table'!U60</f>
        <v>5</v>
      </c>
      <c r="V5" s="147" t="str">
        <f>'scenario input table'!V60</f>
        <v>German (English)</v>
      </c>
      <c r="W5" s="147" t="str">
        <f>'scenario input table'!W60</f>
        <v>None</v>
      </c>
      <c r="X5" s="147" t="str">
        <f>'scenario input table'!X60</f>
        <v>Basel (border) – Basel SBB RB</v>
      </c>
      <c r="Y5" s="147">
        <f>'scenario input table'!Y60</f>
        <v>0</v>
      </c>
    </row>
    <row r="6" spans="1:25" s="145" customFormat="1" ht="15.75" x14ac:dyDescent="0.25">
      <c r="A6" s="199" t="s">
        <v>418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22.5" x14ac:dyDescent="0.25">
      <c r="A7" s="5" t="str">
        <f>'scenario input table'!A46</f>
        <v>ProRail</v>
      </c>
      <c r="B7" s="5" t="str">
        <f>'scenario input table'!B46</f>
        <v>x</v>
      </c>
      <c r="C7" s="5" t="str">
        <f>'scenario input table'!C46</f>
        <v>x</v>
      </c>
      <c r="D7" s="5" t="str">
        <f>'scenario input table'!D46</f>
        <v>1.5 kV DC</v>
      </c>
      <c r="E7" s="5" t="str">
        <f>'scenario input table'!E46</f>
        <v>D4</v>
      </c>
      <c r="F7" s="5">
        <f>'scenario input table'!F46</f>
        <v>2</v>
      </c>
      <c r="G7" s="135" t="str">
        <f>'scenario input table'!G46</f>
        <v>N/A</v>
      </c>
      <c r="H7" s="135" t="str">
        <f>'scenario input table'!H46</f>
        <v>N/A</v>
      </c>
      <c r="I7" s="5" t="str">
        <f>'scenario input table'!I46</f>
        <v>G2</v>
      </c>
      <c r="J7" s="5" t="str">
        <f>'scenario input table'!J46</f>
        <v>P/C 80/410</v>
      </c>
      <c r="K7" s="135" t="str">
        <f>'scenario input table'!K46</f>
        <v>1435 mm</v>
      </c>
      <c r="L7" s="135">
        <f>'scenario input table'!L46</f>
        <v>100</v>
      </c>
      <c r="M7" s="135" t="str">
        <f>'scenario input table'!M46</f>
        <v>700 - 740/750 m</v>
      </c>
      <c r="N7" s="135" t="str">
        <f>'scenario input table'!N46</f>
        <v>740*</v>
      </c>
      <c r="O7" s="135" t="str">
        <f>'scenario input table'!O46</f>
        <v>2100-2400</v>
      </c>
      <c r="P7" s="135" t="str">
        <f>'scenario input table'!P46</f>
        <v>2100-2400</v>
      </c>
      <c r="Q7" s="135" t="str">
        <f>'scenario input table'!Q46</f>
        <v>ATB EG</v>
      </c>
      <c r="R7" s="135">
        <f>'scenario input table'!R46</f>
        <v>0</v>
      </c>
      <c r="S7" s="135" t="str">
        <f>'scenario input table'!S46</f>
        <v>Good, 740 m limited</v>
      </c>
      <c r="T7" s="135">
        <f>'scenario input table'!T46</f>
        <v>0</v>
      </c>
      <c r="U7" s="135">
        <f>'scenario input table'!U46</f>
        <v>45</v>
      </c>
      <c r="V7" s="135" t="str">
        <f>'scenario input table'!V46</f>
        <v>Dutch (English)</v>
      </c>
      <c r="W7" s="135" t="str">
        <f>'scenario input table'!W46</f>
        <v>None</v>
      </c>
      <c r="X7" s="5" t="str">
        <f>'scenario input table'!X46</f>
        <v>Kijfhoek - Roosendaal border</v>
      </c>
      <c r="Y7" s="5" t="str">
        <f>'scenario input table'!Y46</f>
        <v xml:space="preserve">*740 m limited capacity </v>
      </c>
    </row>
    <row r="8" spans="1:25" ht="64.150000000000006" customHeight="1" x14ac:dyDescent="0.25">
      <c r="A8" s="5" t="str">
        <f>'scenario input table'!A39</f>
        <v>Infrabel</v>
      </c>
      <c r="B8" s="5" t="str">
        <f>'scenario input table'!B39</f>
        <v>x</v>
      </c>
      <c r="C8" s="5" t="str">
        <f>'scenario input table'!C39</f>
        <v>x</v>
      </c>
      <c r="D8" s="5" t="str">
        <f>'scenario input table'!D39</f>
        <v>3kv</v>
      </c>
      <c r="E8" s="5" t="str">
        <f>'scenario input table'!E39</f>
        <v>D4</v>
      </c>
      <c r="F8" s="5">
        <f>'scenario input table'!F39</f>
        <v>2</v>
      </c>
      <c r="G8" s="135" t="str">
        <f>'scenario input table'!G39</f>
        <v>5 &lt; Gradient &lt;= 10
10 &lt; Gradient &lt;= 15</v>
      </c>
      <c r="H8" s="135" t="str">
        <f>'scenario input table'!H39</f>
        <v>5 &lt; Gradient &lt;= 10
10 &lt; Gradient &lt;= 15</v>
      </c>
      <c r="I8" s="5" t="str">
        <f>'scenario input table'!I39</f>
        <v>GB</v>
      </c>
      <c r="J8" s="5" t="str">
        <f>'scenario input table'!J39</f>
        <v>P/C 70/400</v>
      </c>
      <c r="K8" s="135" t="str">
        <f>'scenario input table'!K39</f>
        <v>1435 mm</v>
      </c>
      <c r="L8" s="135">
        <f>'scenario input table'!L39</f>
        <v>100</v>
      </c>
      <c r="M8" s="135" t="str">
        <f>'scenario input table'!M39</f>
        <v>700 - 740/750 m</v>
      </c>
      <c r="N8" s="135">
        <f>'scenario input table'!N39</f>
        <v>0</v>
      </c>
      <c r="O8" s="135" t="str">
        <f>'scenario input table'!O39</f>
        <v>2200-2470</v>
      </c>
      <c r="P8" s="135" t="str">
        <f>'scenario input table'!P39</f>
        <v>2200-2470</v>
      </c>
      <c r="Q8" s="135" t="str">
        <f>'scenario input table'!Q39</f>
        <v>TBL1+</v>
      </c>
      <c r="R8" s="135">
        <f>'scenario input table'!R39</f>
        <v>0</v>
      </c>
      <c r="S8" s="135" t="str">
        <f>'scenario input table'!S39</f>
        <v>Limited</v>
      </c>
      <c r="T8" s="135">
        <f>'scenario input table'!T39</f>
        <v>0</v>
      </c>
      <c r="U8" s="135">
        <f>'scenario input table'!U39</f>
        <v>23</v>
      </c>
      <c r="V8" s="135" t="str">
        <f>'scenario input table'!V39</f>
        <v xml:space="preserve"> Dutch
1 English speaking person available in TC 24/7</v>
      </c>
      <c r="W8" s="135" t="str">
        <f>'scenario input table'!W39</f>
        <v>None</v>
      </c>
      <c r="X8" s="5" t="str">
        <f>'scenario input table'!X39</f>
        <v>Antwerp - Essen border</v>
      </c>
      <c r="Y8" s="5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9" spans="1:25" ht="96.6" customHeight="1" x14ac:dyDescent="0.25">
      <c r="A9" s="5" t="str">
        <f>'scenario input table'!A35</f>
        <v>Infrabel</v>
      </c>
      <c r="B9" s="5" t="str">
        <f>'scenario input table'!B35</f>
        <v>x</v>
      </c>
      <c r="C9" s="5" t="str">
        <f>'scenario input table'!C35</f>
        <v>x</v>
      </c>
      <c r="D9" s="5" t="str">
        <f>'scenario input table'!D35</f>
        <v>3kv</v>
      </c>
      <c r="E9" s="5" t="str">
        <f>'scenario input table'!E35</f>
        <v>D4</v>
      </c>
      <c r="F9" s="5">
        <f>'scenario input table'!F35</f>
        <v>2</v>
      </c>
      <c r="G9" s="135" t="str">
        <f>'scenario input table'!G35</f>
        <v>N/A</v>
      </c>
      <c r="H9" s="135" t="str">
        <f>'scenario input table'!H35</f>
        <v>N/A</v>
      </c>
      <c r="I9" s="5" t="str">
        <f>'scenario input table'!I35</f>
        <v>GB</v>
      </c>
      <c r="J9" s="5" t="str">
        <f>'scenario input table'!J35</f>
        <v>PC 70/400</v>
      </c>
      <c r="K9" s="135" t="str">
        <f>'scenario input table'!K35</f>
        <v>1435 mm</v>
      </c>
      <c r="L9" s="135">
        <f>'scenario input table'!L35</f>
        <v>100</v>
      </c>
      <c r="M9" s="135" t="str">
        <f>'scenario input table'!M35</f>
        <v>700 - 740/750 m</v>
      </c>
      <c r="N9" s="135">
        <f>'scenario input table'!N35</f>
        <v>0</v>
      </c>
      <c r="O9" s="135" t="str">
        <f>'scenario input table'!O35</f>
        <v>N-S: 1200 (Diesel), 1600 (Electric)
S-N: 900 (Diesel), 1400 (Electric)</v>
      </c>
      <c r="P9" s="135" t="str">
        <f>'scenario input table'!P35</f>
        <v>N-S: 1200 (Diesel), 1600 (Electric)
S-N: 900 (Diesel), 1400 (Electric)</v>
      </c>
      <c r="Q9" s="135" t="str">
        <f>'scenario input table'!Q35</f>
        <v>ETCS L1 FS
TBL1+</v>
      </c>
      <c r="R9" s="135" t="str">
        <f>'scenario input table'!R35</f>
        <v>ETCS L1 FS
TBL1+</v>
      </c>
      <c r="S9" s="135" t="str">
        <f>'scenario input table'!S35</f>
        <v>Limited</v>
      </c>
      <c r="T9" s="135">
        <f>'scenario input table'!T35</f>
        <v>0</v>
      </c>
      <c r="U9" s="135">
        <f>'scenario input table'!U35</f>
        <v>283</v>
      </c>
      <c r="V9" s="135" t="str">
        <f>'scenario input table'!V35</f>
        <v xml:space="preserve"> French, Dutch
1 English speaking person available in TC 24/7</v>
      </c>
      <c r="W9" s="135" t="str">
        <f>'scenario input table'!W35</f>
        <v>None</v>
      </c>
      <c r="X9" s="5" t="str">
        <f>'scenario input table'!X35</f>
        <v>Antwerp - Ronet - Aubange (border LUX)</v>
      </c>
      <c r="Y9" s="5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</row>
    <row r="10" spans="1:25" ht="24" customHeight="1" x14ac:dyDescent="0.25">
      <c r="A10" s="5" t="str">
        <f>'scenario input table'!A5</f>
        <v>CFL</v>
      </c>
      <c r="B10" s="5">
        <f>'scenario input table'!B5</f>
        <v>0</v>
      </c>
      <c r="C10" s="5" t="str">
        <f>'scenario input table'!C5</f>
        <v>x</v>
      </c>
      <c r="D10" s="5" t="str">
        <f>'scenario input table'!D5</f>
        <v>25 kV</v>
      </c>
      <c r="E10" s="5" t="str">
        <f>'scenario input table'!E5</f>
        <v>D4</v>
      </c>
      <c r="F10" s="5">
        <f>'scenario input table'!F5</f>
        <v>2</v>
      </c>
      <c r="G10" s="135" t="str">
        <f>'scenario input table'!G5</f>
        <v>≤ 19‰</v>
      </c>
      <c r="H10" s="135" t="str">
        <f>'scenario input table'!H5</f>
        <v>≤ 19‰</v>
      </c>
      <c r="I10" s="5" t="str">
        <f>'scenario input table'!I5</f>
        <v>GB - C50</v>
      </c>
      <c r="J10" s="5" t="str">
        <f>'scenario input table'!J5</f>
        <v>Upon request</v>
      </c>
      <c r="K10" s="135" t="str">
        <f>'scenario input table'!K5</f>
        <v>1435 mm</v>
      </c>
      <c r="L10" s="135">
        <f>'scenario input table'!L5</f>
        <v>90</v>
      </c>
      <c r="M10" s="135" t="str">
        <f>'scenario input table'!M5</f>
        <v>700 - 740/750 m</v>
      </c>
      <c r="N10" s="135">
        <f>'scenario input table'!N5</f>
        <v>750</v>
      </c>
      <c r="O10" s="135" t="str">
        <f>'scenario input table'!O5</f>
        <v>D4</v>
      </c>
      <c r="P10" s="135" t="str">
        <f>'scenario input table'!P5</f>
        <v>D4</v>
      </c>
      <c r="Q10" s="135">
        <f>'scenario input table'!Q5</f>
        <v>0</v>
      </c>
      <c r="R10" s="135" t="str">
        <f>'scenario input table'!R5</f>
        <v>ETCS Level 1</v>
      </c>
      <c r="S10" s="135" t="str">
        <f>'scenario input table'!S5</f>
        <v>Limited</v>
      </c>
      <c r="T10" s="135">
        <f>'scenario input table'!T5</f>
        <v>0</v>
      </c>
      <c r="U10" s="135">
        <f>'scenario input table'!U5</f>
        <v>0</v>
      </c>
      <c r="V10" s="135" t="str">
        <f>'scenario input table'!V5</f>
        <v>German, French (English)</v>
      </c>
      <c r="W10" s="135" t="str">
        <f>'scenario input table'!W5</f>
        <v>None</v>
      </c>
      <c r="X10" s="5" t="str">
        <f>'scenario input table'!X5</f>
        <v>Rodange - Esch-sur-Alsette - Bettembourg</v>
      </c>
      <c r="Y10" s="5">
        <f>'scenario input table'!Y5</f>
        <v>0</v>
      </c>
    </row>
    <row r="11" spans="1:25" ht="33.4" customHeight="1" x14ac:dyDescent="0.25">
      <c r="A11" s="5" t="str">
        <f>'scenario input table'!A75</f>
        <v>SNCF Réseau</v>
      </c>
      <c r="B11" s="5" t="str">
        <f>'scenario input table'!B75</f>
        <v>x</v>
      </c>
      <c r="C11" s="5" t="str">
        <f>'scenario input table'!C75</f>
        <v>x</v>
      </c>
      <c r="D11" s="5" t="str">
        <f>'scenario input table'!D75</f>
        <v>25kv AC</v>
      </c>
      <c r="E11" s="5" t="str">
        <f>'scenario input table'!E75</f>
        <v>D4</v>
      </c>
      <c r="F11" s="5">
        <f>'scenario input table'!F75</f>
        <v>2</v>
      </c>
      <c r="G11" s="135" t="str">
        <f>'scenario input table'!G75</f>
        <v>&lt; 12,5‰</v>
      </c>
      <c r="H11" s="135" t="str">
        <f>'scenario input table'!H75</f>
        <v>&lt; 12,5‰</v>
      </c>
      <c r="I11" s="5" t="str">
        <f>'scenario input table'!I75</f>
        <v>GB1</v>
      </c>
      <c r="J11" s="5" t="str">
        <f>'scenario input table'!J75</f>
        <v>C45 P/C s55/s385</v>
      </c>
      <c r="K11" s="135" t="str">
        <f>'scenario input table'!K75</f>
        <v>1435 mm</v>
      </c>
      <c r="L11" s="135" t="str">
        <f>'scenario input table'!L75</f>
        <v>121-160 km/h</v>
      </c>
      <c r="M11" s="135" t="str">
        <f>'scenario input table'!M75</f>
        <v>700 - 740/750 m</v>
      </c>
      <c r="N11" s="135">
        <f>'scenario input table'!N75</f>
        <v>750</v>
      </c>
      <c r="O11" s="135" t="str">
        <f>'scenario input table'!O75</f>
        <v>D4</v>
      </c>
      <c r="P11" s="135" t="str">
        <f>'scenario input table'!P75</f>
        <v>D4</v>
      </c>
      <c r="Q11" s="135" t="str">
        <f>'scenario input table'!Q75</f>
        <v>KVB</v>
      </c>
      <c r="R11" s="135">
        <f>'scenario input table'!R75</f>
        <v>0</v>
      </c>
      <c r="S11" s="135" t="str">
        <f>'scenario input table'!S75</f>
        <v>limited - extremely limited</v>
      </c>
      <c r="T11" s="135">
        <f>'scenario input table'!T75</f>
        <v>0</v>
      </c>
      <c r="U11" s="135">
        <f>'scenario input table'!U75</f>
        <v>0</v>
      </c>
      <c r="V11" s="135" t="str">
        <f>'scenario input table'!V75</f>
        <v>French (English)</v>
      </c>
      <c r="W11" s="135" t="str">
        <f>'scenario input table'!W75</f>
        <v>None</v>
      </c>
      <c r="X11" s="5" t="str">
        <f>'scenario input table'!X75</f>
        <v>LUX border - Metz-Sablon - Strasbourg - Mulhouse - Saint Louis border</v>
      </c>
      <c r="Y11" s="5">
        <f>'scenario input table'!Y75</f>
        <v>0</v>
      </c>
    </row>
    <row r="12" spans="1:25" ht="32.450000000000003" customHeight="1" x14ac:dyDescent="0.25">
      <c r="A12" s="5" t="str">
        <f>'scenario input table'!A69</f>
        <v>SBB</v>
      </c>
      <c r="B12" s="5" t="str">
        <f>'scenario input table'!B69</f>
        <v>x</v>
      </c>
      <c r="C12" s="5" t="str">
        <f>'scenario input table'!C69</f>
        <v>x</v>
      </c>
      <c r="D12" s="5" t="str">
        <f>'scenario input table'!D69</f>
        <v>25kV / 15 kV AC</v>
      </c>
      <c r="E12" s="5" t="str">
        <f>'scenario input table'!E69</f>
        <v>D4</v>
      </c>
      <c r="F12" s="5">
        <f>'scenario input table'!F69</f>
        <v>2</v>
      </c>
      <c r="G12" s="135" t="str">
        <f>'scenario input table'!G69</f>
        <v>11‰</v>
      </c>
      <c r="H12" s="135" t="str">
        <f>'scenario input table'!H69</f>
        <v>6‰</v>
      </c>
      <c r="I12" s="5" t="str">
        <f>'scenario input table'!I69</f>
        <v>EBV 1</v>
      </c>
      <c r="J12" s="5" t="str">
        <f>'scenario input table'!J69</f>
        <v>EBV 1 / C25/344,
C45 / 353, B45 / 353</v>
      </c>
      <c r="K12" s="135" t="str">
        <f>'scenario input table'!K69</f>
        <v>1435 mm</v>
      </c>
      <c r="L12" s="135">
        <f>'scenario input table'!L69</f>
        <v>100</v>
      </c>
      <c r="M12" s="135" t="str">
        <f>'scenario input table'!M69</f>
        <v>700 - 740/750 m</v>
      </c>
      <c r="N12" s="135">
        <f>'scenario input table'!N69</f>
        <v>750</v>
      </c>
      <c r="O12" s="135">
        <f>'scenario input table'!O69</f>
        <v>2000</v>
      </c>
      <c r="P12" s="135">
        <f>'scenario input table'!P69</f>
        <v>2000</v>
      </c>
      <c r="Q12" s="135" t="str">
        <f>'scenario input table'!Q69</f>
        <v>KVB
L1LS - 3.4.0</v>
      </c>
      <c r="R12" s="135" t="str">
        <f>'scenario input table'!R69</f>
        <v>KVB
L1LS - 3.4.0</v>
      </c>
      <c r="S12" s="135" t="str">
        <f>'scenario input table'!S69</f>
        <v>Limited</v>
      </c>
      <c r="T12" s="135">
        <f>'scenario input table'!T69</f>
        <v>0</v>
      </c>
      <c r="U12" s="135">
        <f>'scenario input table'!U69</f>
        <v>9</v>
      </c>
      <c r="V12" s="135" t="str">
        <f>'scenario input table'!V69</f>
        <v>German, French (English)</v>
      </c>
      <c r="W12" s="135" t="str">
        <f>'scenario input table'!W69</f>
        <v>None</v>
      </c>
      <c r="X12" s="5" t="str">
        <f>'scenario input table'!X69</f>
        <v>Saint Louis border – Basel RB Muttenz</v>
      </c>
      <c r="Y12" s="5" t="str">
        <f>'scenario input table'!Y69</f>
        <v>several intermodal freight codes possible due to the annual AS-eeee-0945</v>
      </c>
    </row>
    <row r="13" spans="1:25" ht="15.75" x14ac:dyDescent="0.25">
      <c r="A13" s="196" t="s">
        <v>426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</row>
    <row r="14" spans="1:25" ht="24" customHeight="1" x14ac:dyDescent="0.25">
      <c r="A14" s="5" t="str">
        <f>'scenario input table'!A7</f>
        <v>DB Netz</v>
      </c>
      <c r="B14" s="5" t="str">
        <f>'scenario input table'!B7</f>
        <v>x</v>
      </c>
      <c r="C14" s="5" t="str">
        <f>'scenario input table'!C7</f>
        <v>x</v>
      </c>
      <c r="D14" s="5" t="str">
        <f>'scenario input table'!D7</f>
        <v>AC 15 kV 16,7Hz</v>
      </c>
      <c r="E14" s="5" t="str">
        <f>'scenario input table'!E7</f>
        <v>D4</v>
      </c>
      <c r="F14" s="5">
        <f>'scenario input table'!F7</f>
        <v>2</v>
      </c>
      <c r="G14" s="135" t="str">
        <f>'scenario input table'!G7</f>
        <v>N/A</v>
      </c>
      <c r="H14" s="135" t="str">
        <f>'scenario input table'!H7</f>
        <v>N/A</v>
      </c>
      <c r="I14" s="5" t="str">
        <f>'scenario input table'!I7</f>
        <v>GA</v>
      </c>
      <c r="J14" s="5" t="str">
        <f>'scenario input table'!J7</f>
        <v>P/C 80/410</v>
      </c>
      <c r="K14" s="135" t="str">
        <f>'scenario input table'!K7</f>
        <v>1435 mm</v>
      </c>
      <c r="L14" s="135">
        <f>'scenario input table'!L7</f>
        <v>120</v>
      </c>
      <c r="M14" s="135" t="str">
        <f>'scenario input table'!M7</f>
        <v>700 - 740/750 m</v>
      </c>
      <c r="N14" s="135">
        <f>'scenario input table'!N7</f>
        <v>600</v>
      </c>
      <c r="O14" s="135" t="str">
        <f>'scenario input table'!O7</f>
        <v>3030-3945 (V-Tfz DB 232/233)</v>
      </c>
      <c r="P14" s="135" t="str">
        <f>'scenario input table'!P7</f>
        <v>3030-3945 (V-Tfz DB 232/233)</v>
      </c>
      <c r="Q14" s="135" t="str">
        <f>'scenario input table'!Q7</f>
        <v>PZB</v>
      </c>
      <c r="R14" s="135">
        <f>'scenario input table'!R7</f>
        <v>0</v>
      </c>
      <c r="S14" s="135" t="str">
        <f>'scenario input table'!S7</f>
        <v>Extremely limited</v>
      </c>
      <c r="T14" s="135" t="str">
        <f>'scenario input table'!T7</f>
        <v>Karlsruhe &lt;-&gt; France, change of direction in Wörth</v>
      </c>
      <c r="U14" s="135">
        <f>'scenario input table'!U7</f>
        <v>122</v>
      </c>
      <c r="V14" s="135" t="str">
        <f>'scenario input table'!V7</f>
        <v>German (English)</v>
      </c>
      <c r="W14" s="135" t="str">
        <f>'scenario input table'!W7</f>
        <v>None</v>
      </c>
      <c r="X14" s="5" t="str">
        <f>'scenario input table'!X7</f>
        <v>(Karlsruhe Gbf -) Mannheim - Wörth</v>
      </c>
      <c r="Y14" s="5">
        <f>'scenario input table'!Y7</f>
        <v>0</v>
      </c>
    </row>
    <row r="15" spans="1:25" ht="25.15" customHeight="1" x14ac:dyDescent="0.25">
      <c r="A15" s="5" t="str">
        <f>'scenario input table'!A31</f>
        <v>DB Netz</v>
      </c>
      <c r="B15" s="5" t="str">
        <f>'scenario input table'!B31</f>
        <v>x</v>
      </c>
      <c r="C15" s="5" t="str">
        <f>'scenario input table'!C31</f>
        <v>x</v>
      </c>
      <c r="D15" s="5" t="str">
        <f>'scenario input table'!D31</f>
        <v>Diesel</v>
      </c>
      <c r="E15" s="5" t="str">
        <f>'scenario input table'!E31</f>
        <v>D4</v>
      </c>
      <c r="F15" s="5">
        <f>'scenario input table'!F31</f>
        <v>1</v>
      </c>
      <c r="G15" s="135" t="str">
        <f>'scenario input table'!G31</f>
        <v>N/A</v>
      </c>
      <c r="H15" s="135" t="str">
        <f>'scenario input table'!H31</f>
        <v>N/A</v>
      </c>
      <c r="I15" s="5" t="str">
        <f>'scenario input table'!I31</f>
        <v>Upon request</v>
      </c>
      <c r="J15" s="5" t="str">
        <f>'scenario input table'!J31</f>
        <v>P/C 80/410</v>
      </c>
      <c r="K15" s="135" t="str">
        <f>'scenario input table'!K31</f>
        <v>1435 mm</v>
      </c>
      <c r="L15" s="135">
        <f>'scenario input table'!L31</f>
        <v>100</v>
      </c>
      <c r="M15" s="135" t="str">
        <f>'scenario input table'!M31</f>
        <v>700 - 740/750 m</v>
      </c>
      <c r="N15" s="135">
        <f>'scenario input table'!N31</f>
        <v>600</v>
      </c>
      <c r="O15" s="135" t="str">
        <f>'scenario input table'!O31</f>
        <v>3030-3945 (V-Tfz DB 232/233)</v>
      </c>
      <c r="P15" s="135" t="str">
        <f>'scenario input table'!P31</f>
        <v>3030-3945 (V-Tfz DB 232/233)</v>
      </c>
      <c r="Q15" s="135" t="str">
        <f>'scenario input table'!Q31</f>
        <v>PZB</v>
      </c>
      <c r="R15" s="135">
        <f>'scenario input table'!R31</f>
        <v>0</v>
      </c>
      <c r="S15" s="135" t="str">
        <f>'scenario input table'!S31</f>
        <v>Extremely limited</v>
      </c>
      <c r="T15" s="135" t="str">
        <f>'scenario input table'!T31</f>
        <v>Karlsruhe &lt;-&gt; France, change of direction in Wörth</v>
      </c>
      <c r="U15" s="135">
        <f>'scenario input table'!U31</f>
        <v>11</v>
      </c>
      <c r="V15" s="135" t="str">
        <f>'scenario input table'!V31</f>
        <v>German (English)</v>
      </c>
      <c r="W15" s="135" t="str">
        <f>'scenario input table'!W31</f>
        <v>None</v>
      </c>
      <c r="X15" s="5" t="str">
        <f>'scenario input table'!X31</f>
        <v>Wörth - Lauterbourg (border)</v>
      </c>
      <c r="Y15" s="5">
        <f>'scenario input table'!Y31</f>
        <v>0</v>
      </c>
    </row>
    <row r="16" spans="1:25" ht="76.150000000000006" customHeight="1" x14ac:dyDescent="0.25">
      <c r="A16" s="5" t="str">
        <f>'scenario input table'!A74</f>
        <v>SNCF Réseau</v>
      </c>
      <c r="B16" s="5" t="str">
        <f>'scenario input table'!B74</f>
        <v>x</v>
      </c>
      <c r="C16" s="5" t="str">
        <f>'scenario input table'!C74</f>
        <v>x</v>
      </c>
      <c r="D16" s="5" t="str">
        <f>'scenario input table'!D74</f>
        <v>Diesel</v>
      </c>
      <c r="E16" s="5" t="str">
        <f>'scenario input table'!E74</f>
        <v>D4</v>
      </c>
      <c r="F16" s="5">
        <f>'scenario input table'!F74</f>
        <v>2</v>
      </c>
      <c r="G16" s="135" t="str">
        <f>'scenario input table'!G74</f>
        <v>&lt; 12,5‰</v>
      </c>
      <c r="H16" s="135" t="str">
        <f>'scenario input table'!H74</f>
        <v>&lt; 12,5‰</v>
      </c>
      <c r="I16" s="5" t="str">
        <f>'scenario input table'!I74</f>
        <v>GB1</v>
      </c>
      <c r="J16" s="5" t="str">
        <f>'scenario input table'!J74</f>
        <v>C45 P/C s55/s385</v>
      </c>
      <c r="K16" s="135" t="str">
        <f>'scenario input table'!K74</f>
        <v>1435 mm</v>
      </c>
      <c r="L16" s="135" t="str">
        <f>'scenario input table'!L74</f>
        <v>61-100 km/h</v>
      </c>
      <c r="M16" s="135" t="str">
        <f>'scenario input table'!M74</f>
        <v>700 - 740/750 m</v>
      </c>
      <c r="N16" s="135">
        <f>'scenario input table'!N74</f>
        <v>750</v>
      </c>
      <c r="O16" s="135" t="str">
        <f>'scenario input table'!O74</f>
        <v>D4</v>
      </c>
      <c r="P16" s="135" t="str">
        <f>'scenario input table'!P74</f>
        <v>D4</v>
      </c>
      <c r="Q16" s="135">
        <f>'scenario input table'!Q74</f>
        <v>0</v>
      </c>
      <c r="R16" s="135">
        <f>'scenario input table'!R74</f>
        <v>0</v>
      </c>
      <c r="S16" s="135" t="str">
        <f>'scenario input table'!S74</f>
        <v>Good</v>
      </c>
      <c r="T16" s="135" t="str">
        <f>'scenario input table'!T74</f>
        <v>Night closure between 21:00 and 06:00 hours
Limited capacity in Lauterbourg between 06:00 -21:00 hours</v>
      </c>
      <c r="U16" s="135">
        <f>'scenario input table'!U74</f>
        <v>58</v>
      </c>
      <c r="V16" s="135" t="str">
        <f>'scenario input table'!V74</f>
        <v>French, German (English)</v>
      </c>
      <c r="W16" s="135" t="str">
        <f>'scenario input table'!W74</f>
        <v>None</v>
      </c>
      <c r="X16" s="5" t="str">
        <f>'scenario input table'!X74</f>
        <v>Lauterbourg border - Strasbourg</v>
      </c>
      <c r="Y16" s="5" t="str">
        <f>'scenario input table'!Y74</f>
        <v xml:space="preserve">Karlsruhe - Basel: change of direction in Hausbergen
</v>
      </c>
    </row>
    <row r="17" spans="1:25" ht="22.5" customHeight="1" x14ac:dyDescent="0.25">
      <c r="A17" s="5" t="str">
        <f>'scenario input table'!A81</f>
        <v>SNCF Réseau</v>
      </c>
      <c r="B17" s="5" t="str">
        <f>'scenario input table'!B81</f>
        <v>x</v>
      </c>
      <c r="C17" s="5" t="str">
        <f>'scenario input table'!C81</f>
        <v>x</v>
      </c>
      <c r="D17" s="5" t="str">
        <f>'scenario input table'!D81</f>
        <v>25kv AC</v>
      </c>
      <c r="E17" s="5" t="str">
        <f>'scenario input table'!E81</f>
        <v>D4</v>
      </c>
      <c r="F17" s="5">
        <f>'scenario input table'!F81</f>
        <v>2</v>
      </c>
      <c r="G17" s="135" t="str">
        <f>'scenario input table'!G81</f>
        <v>&lt; 12,5‰</v>
      </c>
      <c r="H17" s="135" t="str">
        <f>'scenario input table'!H81</f>
        <v>&lt; 12,5‰</v>
      </c>
      <c r="I17" s="5" t="str">
        <f>'scenario input table'!I81</f>
        <v>GB1</v>
      </c>
      <c r="J17" s="5" t="str">
        <f>'scenario input table'!J81</f>
        <v>C45 P/C s55/s385</v>
      </c>
      <c r="K17" s="135" t="str">
        <f>'scenario input table'!K81</f>
        <v>1435 mm</v>
      </c>
      <c r="L17" s="135" t="str">
        <f>'scenario input table'!L81</f>
        <v>161-220km/h</v>
      </c>
      <c r="M17" s="135" t="str">
        <f>'scenario input table'!M81</f>
        <v>700 - 740/750 m</v>
      </c>
      <c r="N17" s="135">
        <f>'scenario input table'!N81</f>
        <v>750</v>
      </c>
      <c r="O17" s="135" t="str">
        <f>'scenario input table'!O81</f>
        <v>D4</v>
      </c>
      <c r="P17" s="135" t="str">
        <f>'scenario input table'!P81</f>
        <v>D4</v>
      </c>
      <c r="Q17" s="135" t="str">
        <f>'scenario input table'!Q81</f>
        <v>KVB</v>
      </c>
      <c r="R17" s="135">
        <f>'scenario input table'!R81</f>
        <v>0</v>
      </c>
      <c r="S17" s="135" t="str">
        <f>'scenario input table'!S81</f>
        <v>Extremely limited</v>
      </c>
      <c r="T17" s="135">
        <f>'scenario input table'!T81</f>
        <v>0</v>
      </c>
      <c r="U17" s="135">
        <f>'scenario input table'!U81</f>
        <v>107</v>
      </c>
      <c r="V17" s="135" t="str">
        <f>'scenario input table'!V81</f>
        <v>French (English)</v>
      </c>
      <c r="W17" s="135" t="str">
        <f>'scenario input table'!W81</f>
        <v>None</v>
      </c>
      <c r="X17" s="5" t="str">
        <f>'scenario input table'!X81</f>
        <v>Strasbourg - Mulhouse</v>
      </c>
      <c r="Y17" s="5">
        <f>'scenario input table'!Y81</f>
        <v>0</v>
      </c>
    </row>
    <row r="18" spans="1:25" ht="30" customHeight="1" x14ac:dyDescent="0.25">
      <c r="A18" s="5" t="str">
        <f>'scenario input table'!A78</f>
        <v>SNCF Réseau</v>
      </c>
      <c r="B18" s="5" t="str">
        <f>'scenario input table'!B78</f>
        <v>x</v>
      </c>
      <c r="C18" s="5" t="str">
        <f>'scenario input table'!C78</f>
        <v>x</v>
      </c>
      <c r="D18" s="5" t="str">
        <f>'scenario input table'!D78</f>
        <v>25kv AC</v>
      </c>
      <c r="E18" s="5" t="str">
        <f>'scenario input table'!E78</f>
        <v>D4</v>
      </c>
      <c r="F18" s="5">
        <f>'scenario input table'!F78</f>
        <v>2</v>
      </c>
      <c r="G18" s="135" t="str">
        <f>'scenario input table'!G78</f>
        <v>&lt; 12,5‰</v>
      </c>
      <c r="H18" s="135" t="str">
        <f>'scenario input table'!H78</f>
        <v>&lt; 12,5‰</v>
      </c>
      <c r="I18" s="5" t="str">
        <f>'scenario input table'!I78</f>
        <v>GB</v>
      </c>
      <c r="J18" s="5" t="str">
        <f>'scenario input table'!J78</f>
        <v>C45 P/C s55/s385</v>
      </c>
      <c r="K18" s="135" t="str">
        <f>'scenario input table'!K78</f>
        <v>1435 mm</v>
      </c>
      <c r="L18" s="135" t="str">
        <f>'scenario input table'!L78</f>
        <v>121-160 km/h</v>
      </c>
      <c r="M18" s="135" t="str">
        <f>'scenario input table'!M78</f>
        <v>700 - 740/750 m</v>
      </c>
      <c r="N18" s="135">
        <f>'scenario input table'!N78</f>
        <v>750</v>
      </c>
      <c r="O18" s="135" t="str">
        <f>'scenario input table'!O78</f>
        <v>D4</v>
      </c>
      <c r="P18" s="135" t="str">
        <f>'scenario input table'!P78</f>
        <v>D4</v>
      </c>
      <c r="Q18" s="135" t="str">
        <f>'scenario input table'!Q78</f>
        <v>KVB</v>
      </c>
      <c r="R18" s="135">
        <f>'scenario input table'!R78</f>
        <v>0</v>
      </c>
      <c r="S18" s="135" t="str">
        <f>'scenario input table'!S78</f>
        <v>Limited</v>
      </c>
      <c r="T18" s="135">
        <f>'scenario input table'!T78</f>
        <v>0</v>
      </c>
      <c r="U18" s="135">
        <f>'scenario input table'!U78</f>
        <v>28</v>
      </c>
      <c r="V18" s="135" t="str">
        <f>'scenario input table'!V78</f>
        <v>French (English)</v>
      </c>
      <c r="W18" s="135" t="str">
        <f>'scenario input table'!W78</f>
        <v>None</v>
      </c>
      <c r="X18" s="5" t="str">
        <f>'scenario input table'!X78</f>
        <v>Mulhouse - Saint Louis (border)</v>
      </c>
      <c r="Y18" s="5">
        <f>'scenario input table'!Y78</f>
        <v>0</v>
      </c>
    </row>
    <row r="19" spans="1:25" ht="34.15" customHeight="1" x14ac:dyDescent="0.25">
      <c r="A19" s="5" t="str">
        <f>'scenario input table'!A69</f>
        <v>SBB</v>
      </c>
      <c r="B19" s="5" t="str">
        <f>'scenario input table'!B69</f>
        <v>x</v>
      </c>
      <c r="C19" s="5" t="str">
        <f>'scenario input table'!C69</f>
        <v>x</v>
      </c>
      <c r="D19" s="5" t="str">
        <f>'scenario input table'!D69</f>
        <v>25kV / 15 kV AC</v>
      </c>
      <c r="E19" s="5" t="str">
        <f>'scenario input table'!E69</f>
        <v>D4</v>
      </c>
      <c r="F19" s="5">
        <f>'scenario input table'!F69</f>
        <v>2</v>
      </c>
      <c r="G19" s="135" t="str">
        <f>'scenario input table'!G69</f>
        <v>11‰</v>
      </c>
      <c r="H19" s="135" t="str">
        <f>'scenario input table'!H69</f>
        <v>6‰</v>
      </c>
      <c r="I19" s="5" t="str">
        <f>'scenario input table'!I69</f>
        <v>EBV 1</v>
      </c>
      <c r="J19" s="5" t="str">
        <f>'scenario input table'!J69</f>
        <v>EBV 1 / C25/344,
C45 / 353, B45 / 353</v>
      </c>
      <c r="K19" s="135" t="str">
        <f>'scenario input table'!K69</f>
        <v>1435 mm</v>
      </c>
      <c r="L19" s="135">
        <f>'scenario input table'!L69</f>
        <v>100</v>
      </c>
      <c r="M19" s="135" t="str">
        <f>'scenario input table'!M69</f>
        <v>700 - 740/750 m</v>
      </c>
      <c r="N19" s="135">
        <f>'scenario input table'!N69</f>
        <v>750</v>
      </c>
      <c r="O19" s="135">
        <f>'scenario input table'!O69</f>
        <v>2000</v>
      </c>
      <c r="P19" s="135">
        <f>'scenario input table'!P69</f>
        <v>2000</v>
      </c>
      <c r="Q19" s="135" t="str">
        <f>'scenario input table'!Q69</f>
        <v>KVB
L1LS - 3.4.0</v>
      </c>
      <c r="R19" s="135" t="str">
        <f>'scenario input table'!R69</f>
        <v>KVB
L1LS - 3.4.0</v>
      </c>
      <c r="S19" s="135" t="str">
        <f>'scenario input table'!S69</f>
        <v>Limited</v>
      </c>
      <c r="T19" s="135">
        <f>'scenario input table'!T69</f>
        <v>0</v>
      </c>
      <c r="U19" s="135">
        <f>'scenario input table'!U69</f>
        <v>9</v>
      </c>
      <c r="V19" s="135" t="str">
        <f>'scenario input table'!V69</f>
        <v>German, French (English)</v>
      </c>
      <c r="W19" s="135" t="str">
        <f>'scenario input table'!W69</f>
        <v>None</v>
      </c>
      <c r="X19" s="5" t="str">
        <f>'scenario input table'!X69</f>
        <v>Saint Louis border – Basel RB Muttenz</v>
      </c>
      <c r="Y19" s="5" t="str">
        <f>'scenario input table'!Y69</f>
        <v>several intermodal freight codes possible due to the annual AS-eeee-0945</v>
      </c>
    </row>
    <row r="20" spans="1:25" ht="74.45" customHeight="1" x14ac:dyDescent="0.25">
      <c r="A20" s="5" t="str">
        <f>'scenario input table'!A74</f>
        <v>SNCF Réseau</v>
      </c>
      <c r="B20" s="5" t="str">
        <f>'scenario input table'!B74</f>
        <v>x</v>
      </c>
      <c r="C20" s="5" t="str">
        <f>'scenario input table'!C74</f>
        <v>x</v>
      </c>
      <c r="D20" s="5" t="str">
        <f>'scenario input table'!D74</f>
        <v>Diesel</v>
      </c>
      <c r="E20" s="5" t="str">
        <f>'scenario input table'!E74</f>
        <v>D4</v>
      </c>
      <c r="F20" s="5">
        <f>'scenario input table'!F74</f>
        <v>2</v>
      </c>
      <c r="G20" s="135" t="str">
        <f>'scenario input table'!G74</f>
        <v>&lt; 12,5‰</v>
      </c>
      <c r="H20" s="135" t="str">
        <f>'scenario input table'!H74</f>
        <v>&lt; 12,5‰</v>
      </c>
      <c r="I20" s="5" t="str">
        <f>'scenario input table'!I74</f>
        <v>GB1</v>
      </c>
      <c r="J20" s="5" t="str">
        <f>'scenario input table'!J74</f>
        <v>C45 P/C s55/s385</v>
      </c>
      <c r="K20" s="135" t="str">
        <f>'scenario input table'!K74</f>
        <v>1435 mm</v>
      </c>
      <c r="L20" s="135" t="str">
        <f>'scenario input table'!L74</f>
        <v>61-100 km/h</v>
      </c>
      <c r="M20" s="135" t="str">
        <f>'scenario input table'!M74</f>
        <v>700 - 740/750 m</v>
      </c>
      <c r="N20" s="135">
        <f>'scenario input table'!N74</f>
        <v>750</v>
      </c>
      <c r="O20" s="135" t="str">
        <f>'scenario input table'!O74</f>
        <v>D4</v>
      </c>
      <c r="P20" s="135" t="str">
        <f>'scenario input table'!P74</f>
        <v>D4</v>
      </c>
      <c r="Q20" s="135">
        <f>'scenario input table'!Q74</f>
        <v>0</v>
      </c>
      <c r="R20" s="135">
        <f>'scenario input table'!R74</f>
        <v>0</v>
      </c>
      <c r="S20" s="135" t="str">
        <f>'scenario input table'!S74</f>
        <v>Good</v>
      </c>
      <c r="T20" s="135" t="str">
        <f>'scenario input table'!T74</f>
        <v>Night closure between 21:00 and 06:00 hours
Limited capacity in Lauterbourg between 06:00 -21:00 hours</v>
      </c>
      <c r="U20" s="135">
        <f>'scenario input table'!U74</f>
        <v>58</v>
      </c>
      <c r="V20" s="135" t="str">
        <f>'scenario input table'!V74</f>
        <v>French, German (English)</v>
      </c>
      <c r="W20" s="135" t="str">
        <f>'scenario input table'!W74</f>
        <v>None</v>
      </c>
      <c r="X20" s="5" t="str">
        <f>'scenario input table'!X74</f>
        <v>Lauterbourg border - Strasbourg</v>
      </c>
      <c r="Y20" s="5" t="str">
        <f>'scenario input table'!Y74</f>
        <v xml:space="preserve">Karlsruhe - Basel: change of direction in Hausbergen
</v>
      </c>
    </row>
    <row r="21" spans="1:25" x14ac:dyDescent="0.25">
      <c r="A21" s="5" t="str">
        <f>'scenario input table'!A14</f>
        <v>DB Netz</v>
      </c>
      <c r="B21" s="5" t="str">
        <f>'scenario input table'!B14</f>
        <v>x</v>
      </c>
      <c r="C21" s="5" t="str">
        <f>'scenario input table'!C14</f>
        <v>x</v>
      </c>
      <c r="D21" s="5" t="str">
        <f>'scenario input table'!D14</f>
        <v>AC 15 kV 16,7Hz</v>
      </c>
      <c r="E21" s="5" t="str">
        <f>'scenario input table'!E14</f>
        <v>D4</v>
      </c>
      <c r="F21" s="5">
        <f>'scenario input table'!F14</f>
        <v>2</v>
      </c>
      <c r="G21" s="135" t="str">
        <f>'scenario input table'!G14</f>
        <v>N/A</v>
      </c>
      <c r="H21" s="135" t="str">
        <f>'scenario input table'!H14</f>
        <v>N/A</v>
      </c>
      <c r="I21" s="5" t="str">
        <f>'scenario input table'!I14</f>
        <v>Upon request</v>
      </c>
      <c r="J21" s="5" t="str">
        <f>'scenario input table'!J14</f>
        <v>P/C 80/410</v>
      </c>
      <c r="K21" s="135" t="str">
        <f>'scenario input table'!K14</f>
        <v>1435 mm</v>
      </c>
      <c r="L21" s="135">
        <f>'scenario input table'!L14</f>
        <v>160</v>
      </c>
      <c r="M21" s="135" t="str">
        <f>'scenario input table'!M14</f>
        <v>700 - 740/750 m</v>
      </c>
      <c r="N21" s="135">
        <f>'scenario input table'!N14</f>
        <v>740</v>
      </c>
      <c r="O21" s="135">
        <f>'scenario input table'!O14</f>
        <v>0</v>
      </c>
      <c r="P21" s="135">
        <f>'scenario input table'!P14</f>
        <v>0</v>
      </c>
      <c r="Q21" s="135" t="str">
        <f>'scenario input table'!Q14</f>
        <v>PZB</v>
      </c>
      <c r="R21" s="135">
        <f>'scenario input table'!R14</f>
        <v>0</v>
      </c>
      <c r="S21" s="135" t="str">
        <f>'scenario input table'!S14</f>
        <v>Good</v>
      </c>
      <c r="T21" s="135">
        <f>'scenario input table'!T14</f>
        <v>0</v>
      </c>
      <c r="U21" s="135">
        <f>'scenario input table'!U14</f>
        <v>14</v>
      </c>
      <c r="V21" s="135" t="str">
        <f>'scenario input table'!V14</f>
        <v>German (English)</v>
      </c>
      <c r="W21" s="135" t="str">
        <f>'scenario input table'!W14</f>
        <v>None</v>
      </c>
      <c r="X21" s="5" t="str">
        <f>'scenario input table'!X14</f>
        <v>Kehl - Appenweier (Offenburg)</v>
      </c>
      <c r="Y21" s="5">
        <f>'scenario input table'!Y14</f>
        <v>0</v>
      </c>
    </row>
    <row r="22" spans="1:25" ht="15.75" x14ac:dyDescent="0.25">
      <c r="A22" s="196" t="s">
        <v>427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</row>
    <row r="23" spans="1:25" ht="27" customHeight="1" x14ac:dyDescent="0.25">
      <c r="A23" s="5" t="str">
        <f>'scenario input table'!A6</f>
        <v>DB Netz</v>
      </c>
      <c r="B23" s="5" t="str">
        <f>'scenario input table'!B6</f>
        <v>x</v>
      </c>
      <c r="C23" s="5" t="str">
        <f>'scenario input table'!C6</f>
        <v>x</v>
      </c>
      <c r="D23" s="5" t="str">
        <f>'scenario input table'!D6</f>
        <v>AC 15 kV 16,7Hz</v>
      </c>
      <c r="E23" s="5" t="str">
        <f>'scenario input table'!E6</f>
        <v>D4</v>
      </c>
      <c r="F23" s="5">
        <f>'scenario input table'!F6</f>
        <v>1</v>
      </c>
      <c r="G23" s="135" t="str">
        <f>'scenario input table'!G6</f>
        <v>&lt; 20‰</v>
      </c>
      <c r="H23" s="135" t="str">
        <f>'scenario input table'!H6</f>
        <v>&lt; 20‰</v>
      </c>
      <c r="I23" s="5" t="str">
        <f>'scenario input table'!I6</f>
        <v>Upon request</v>
      </c>
      <c r="J23" s="5" t="str">
        <f>'scenario input table'!J6</f>
        <v>P/C 65/395</v>
      </c>
      <c r="K23" s="135" t="str">
        <f>'scenario input table'!K6</f>
        <v>1435 mm</v>
      </c>
      <c r="L23" s="135">
        <f>'scenario input table'!L6</f>
        <v>100</v>
      </c>
      <c r="M23" s="135" t="str">
        <f>'scenario input table'!M6</f>
        <v>700 - 740/750 m</v>
      </c>
      <c r="N23" s="135">
        <f>'scenario input table'!N6</f>
        <v>580</v>
      </c>
      <c r="O23" s="135" t="str">
        <f>'scenario input table'!O6</f>
        <v>1245-1640</v>
      </c>
      <c r="P23" s="135" t="str">
        <f>'scenario input table'!P6</f>
        <v>1245-1640</v>
      </c>
      <c r="Q23" s="135" t="str">
        <f>'scenario input table'!Q6</f>
        <v>PZB</v>
      </c>
      <c r="R23" s="135">
        <f>'scenario input table'!R6</f>
        <v>0</v>
      </c>
      <c r="S23" s="135" t="str">
        <f>'scenario input table'!S6</f>
        <v>Limited
Extremely limited</v>
      </c>
      <c r="T23" s="135" t="str">
        <f>'scenario input table'!T6</f>
        <v>Change of direction in Singen; partly single track</v>
      </c>
      <c r="U23" s="135">
        <f>'scenario input table'!U6</f>
        <v>276</v>
      </c>
      <c r="V23" s="135" t="str">
        <f>'scenario input table'!V6</f>
        <v>German (English)</v>
      </c>
      <c r="W23" s="135" t="str">
        <f>'scenario input table'!W6</f>
        <v>None</v>
      </c>
      <c r="X23" s="5" t="str">
        <f>'scenario input table'!X6</f>
        <v>(Mannheim -) Kornwestheim- Singen</v>
      </c>
      <c r="Y23" s="5">
        <f>'scenario input table'!Y6</f>
        <v>0</v>
      </c>
    </row>
    <row r="24" spans="1:25" ht="22.5" x14ac:dyDescent="0.25">
      <c r="A24" s="5" t="str">
        <f>'scenario input table'!A25</f>
        <v>DB Netz</v>
      </c>
      <c r="B24" s="5" t="str">
        <f>'scenario input table'!B25</f>
        <v>x</v>
      </c>
      <c r="C24" s="5" t="str">
        <f>'scenario input table'!C25</f>
        <v>x</v>
      </c>
      <c r="D24" s="5" t="str">
        <f>'scenario input table'!D25</f>
        <v>AC 15 kV
16,7Hz</v>
      </c>
      <c r="E24" s="5" t="str">
        <f>'scenario input table'!E25</f>
        <v>D4</v>
      </c>
      <c r="F24" s="5">
        <f>'scenario input table'!F25</f>
        <v>2</v>
      </c>
      <c r="G24" s="135" t="str">
        <f>'scenario input table'!G25</f>
        <v>N/A</v>
      </c>
      <c r="H24" s="135" t="str">
        <f>'scenario input table'!H25</f>
        <v>N/A</v>
      </c>
      <c r="I24" s="5" t="str">
        <f>'scenario input table'!I25</f>
        <v>Upon request</v>
      </c>
      <c r="J24" s="5" t="str">
        <f>'scenario input table'!J25</f>
        <v>P/C 70/400</v>
      </c>
      <c r="K24" s="135" t="str">
        <f>'scenario input table'!K25</f>
        <v>1435 mm</v>
      </c>
      <c r="L24" s="135">
        <f>'scenario input table'!L25</f>
        <v>160</v>
      </c>
      <c r="M24" s="135" t="str">
        <f>'scenario input table'!M25</f>
        <v>700 - 740/750 m</v>
      </c>
      <c r="N24" s="135">
        <f>'scenario input table'!N25</f>
        <v>580</v>
      </c>
      <c r="O24" s="135" t="str">
        <f>'scenario input table'!O25</f>
        <v>1: 3130t 2: 2275t</v>
      </c>
      <c r="P24" s="135" t="str">
        <f>'scenario input table'!P25</f>
        <v>1: 3130t 2: 2275t</v>
      </c>
      <c r="Q24" s="135" t="str">
        <f>'scenario input table'!Q25</f>
        <v>PZB</v>
      </c>
      <c r="R24" s="135">
        <f>'scenario input table'!R25</f>
        <v>0</v>
      </c>
      <c r="S24" s="135" t="str">
        <f>'scenario input table'!S25</f>
        <v>Limited</v>
      </c>
      <c r="T24" s="135">
        <f>'scenario input table'!T25</f>
        <v>0</v>
      </c>
      <c r="U24" s="135">
        <f>'scenario input table'!U25</f>
        <v>20</v>
      </c>
      <c r="V24" s="135" t="str">
        <f>'scenario input table'!V25</f>
        <v>German (English)</v>
      </c>
      <c r="W24" s="135" t="str">
        <f>'scenario input table'!W25</f>
        <v>None</v>
      </c>
      <c r="X24" s="5" t="str">
        <f>'scenario input table'!X25</f>
        <v>Singen – Schaffhausen (border)</v>
      </c>
      <c r="Y24" s="5">
        <f>'scenario input table'!Y25</f>
        <v>0</v>
      </c>
    </row>
    <row r="25" spans="1:25" ht="22.5" x14ac:dyDescent="0.25">
      <c r="A25" s="5" t="str">
        <f>'scenario input table'!A70</f>
        <v>SBB</v>
      </c>
      <c r="B25" s="5" t="str">
        <f>'scenario input table'!B70</f>
        <v>x</v>
      </c>
      <c r="C25" s="5" t="str">
        <f>'scenario input table'!C70</f>
        <v>x</v>
      </c>
      <c r="D25" s="5" t="str">
        <f>'scenario input table'!D70</f>
        <v>AC 15 kV 16,7Hz</v>
      </c>
      <c r="E25" s="5" t="str">
        <f>'scenario input table'!E70</f>
        <v>D4</v>
      </c>
      <c r="F25" s="5">
        <f>'scenario input table'!F70</f>
        <v>2</v>
      </c>
      <c r="G25" s="135" t="str">
        <f>'scenario input table'!G70</f>
        <v>10‰</v>
      </c>
      <c r="H25" s="135" t="str">
        <f>'scenario input table'!H70</f>
        <v>10‰</v>
      </c>
      <c r="I25" s="5" t="str">
        <f>'scenario input table'!I70</f>
        <v>EBV 2, includes UIC G1</v>
      </c>
      <c r="J25" s="5" t="str">
        <f>'scenario input table'!J70</f>
        <v>P/C 60/384</v>
      </c>
      <c r="K25" s="135" t="str">
        <f>'scenario input table'!K70</f>
        <v>1435 mm</v>
      </c>
      <c r="L25" s="135">
        <f>'scenario input table'!L70</f>
        <v>100</v>
      </c>
      <c r="M25" s="135">
        <f>'scenario input table'!M70</f>
        <v>600</v>
      </c>
      <c r="N25" s="135">
        <f>'scenario input table'!N70</f>
        <v>600</v>
      </c>
      <c r="O25" s="135" t="str">
        <f>'scenario input table'!O70</f>
        <v>22,5 t</v>
      </c>
      <c r="P25" s="135" t="str">
        <f>'scenario input table'!P70</f>
        <v>22,5 t</v>
      </c>
      <c r="Q25" s="135">
        <f>'scenario input table'!Q70</f>
        <v>0</v>
      </c>
      <c r="R25" s="135" t="str">
        <f>'scenario input table'!R70</f>
        <v>L1 LS 3.4.0</v>
      </c>
      <c r="S25" s="135" t="str">
        <f>'scenario input table'!S70</f>
        <v>Limited</v>
      </c>
      <c r="T25" s="135">
        <f>'scenario input table'!T70</f>
        <v>0</v>
      </c>
      <c r="U25" s="135">
        <f>'scenario input table'!U70</f>
        <v>52</v>
      </c>
      <c r="V25" s="135" t="str">
        <f>'scenario input table'!V70</f>
        <v>German (English)</v>
      </c>
      <c r="W25" s="135" t="str">
        <f>'scenario input table'!W70</f>
        <v>None</v>
      </c>
      <c r="X25" s="5" t="str">
        <f>'scenario input table'!X70</f>
        <v>Schaffhausen (border) - Zurich Oerlikon</v>
      </c>
      <c r="Y25" s="5" t="str">
        <f>'scenario input table'!Y70</f>
        <v>Some parts one track only</v>
      </c>
    </row>
    <row r="26" spans="1:25" ht="36.75" customHeight="1" x14ac:dyDescent="0.25">
      <c r="A26" s="82" t="s">
        <v>87</v>
      </c>
      <c r="B26" s="214" t="s">
        <v>89</v>
      </c>
      <c r="C26" s="214"/>
      <c r="D26" s="214" t="s">
        <v>90</v>
      </c>
      <c r="E26" s="212" t="s">
        <v>91</v>
      </c>
      <c r="F26" s="213" t="s">
        <v>92</v>
      </c>
      <c r="G26" s="205" t="s">
        <v>446</v>
      </c>
      <c r="H26" s="206"/>
      <c r="I26" s="80" t="s">
        <v>445</v>
      </c>
      <c r="J26" s="212" t="s">
        <v>93</v>
      </c>
      <c r="K26" s="99" t="s">
        <v>447</v>
      </c>
      <c r="L26" s="99" t="s">
        <v>449</v>
      </c>
      <c r="M26" s="207" t="s">
        <v>451</v>
      </c>
      <c r="N26" s="208"/>
      <c r="O26" s="207" t="s">
        <v>453</v>
      </c>
      <c r="P26" s="208"/>
      <c r="Q26" s="207" t="s">
        <v>94</v>
      </c>
      <c r="R26" s="208"/>
      <c r="S26" s="207" t="s">
        <v>456</v>
      </c>
      <c r="T26" s="208"/>
      <c r="U26" s="215" t="s">
        <v>457</v>
      </c>
      <c r="V26" s="99" t="s">
        <v>459</v>
      </c>
      <c r="W26" s="99" t="s">
        <v>460</v>
      </c>
      <c r="X26" s="80" t="s">
        <v>88</v>
      </c>
      <c r="Y26" s="212" t="s">
        <v>96</v>
      </c>
    </row>
    <row r="27" spans="1:25" ht="63" customHeight="1" x14ac:dyDescent="0.25">
      <c r="A27" s="83"/>
      <c r="B27" s="82" t="s">
        <v>97</v>
      </c>
      <c r="C27" s="82" t="s">
        <v>98</v>
      </c>
      <c r="D27" s="214"/>
      <c r="E27" s="212"/>
      <c r="F27" s="213"/>
      <c r="G27" s="178" t="s">
        <v>463</v>
      </c>
      <c r="H27" s="178" t="s">
        <v>468</v>
      </c>
      <c r="I27" s="84"/>
      <c r="J27" s="212"/>
      <c r="K27" s="99">
        <f>'scenario input table'!K2</f>
        <v>0</v>
      </c>
      <c r="L27" s="99" t="str">
        <f>'scenario input table'!L2</f>
        <v>for freight trains, e.g. D4</v>
      </c>
      <c r="M27" s="99" t="str">
        <f>'scenario input table'!M2</f>
        <v xml:space="preserve">As published in NS, conditions apply
</v>
      </c>
      <c r="N27" s="99" t="str">
        <f>'scenario input table'!N2</f>
        <v>Operational in case of ICM, without any condition</v>
      </c>
      <c r="O27" s="99" t="str">
        <f>'scenario input table'!O2</f>
        <v>Direction     N-S</v>
      </c>
      <c r="P27" s="99" t="str">
        <f>'scenario input table'!P2</f>
        <v>Direction     S-N</v>
      </c>
      <c r="Q27" s="99" t="str">
        <f>'scenario input table'!Q2</f>
        <v>Class B (to be filled in)</v>
      </c>
      <c r="R27" s="99" t="str">
        <f>'scenario input table'!R2</f>
        <v>Class A (to be taken from CIP)</v>
      </c>
      <c r="S27" s="99" t="str">
        <f>'scenario input table'!S2</f>
        <v xml:space="preserve">Indication </v>
      </c>
      <c r="T27" s="99" t="str">
        <f>'scenario input table'!T2</f>
        <v>Indication explanation</v>
      </c>
      <c r="U27" s="215"/>
      <c r="V27" s="179" t="str">
        <f>'scenario input table'!V2</f>
        <v>Languages used in operations (additonal languages to communicate with the administration)</v>
      </c>
      <c r="W27" s="179">
        <f>'scenario input table'!W2</f>
        <v>0</v>
      </c>
      <c r="X27" s="85">
        <f>'scenario input table'!X2</f>
        <v>0</v>
      </c>
      <c r="Y27" s="214"/>
    </row>
    <row r="28" spans="1:25" ht="15.75" x14ac:dyDescent="0.25">
      <c r="A28" s="196" t="s">
        <v>422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</row>
    <row r="29" spans="1:25" ht="23.65" customHeight="1" x14ac:dyDescent="0.25">
      <c r="A29" s="5" t="str">
        <f>'scenario input table'!A16</f>
        <v>DB Netz</v>
      </c>
      <c r="B29" s="5" t="str">
        <f>'scenario input table'!B16</f>
        <v>x</v>
      </c>
      <c r="C29" s="5" t="str">
        <f>'scenario input table'!C16</f>
        <v>x</v>
      </c>
      <c r="D29" s="5" t="str">
        <f>'scenario input table'!D16</f>
        <v>AC 15 kV
 16,7 Hz</v>
      </c>
      <c r="E29" s="5" t="str">
        <f>'scenario input table'!E16</f>
        <v>D4</v>
      </c>
      <c r="F29" s="5" t="str">
        <f>'scenario input table'!F16</f>
        <v xml:space="preserve">2 to 4 </v>
      </c>
      <c r="G29" s="135" t="str">
        <f>'scenario input table'!G16</f>
        <v>&lt; 20‰</v>
      </c>
      <c r="H29" s="135" t="str">
        <f>'scenario input table'!H16</f>
        <v>&lt; 20‰</v>
      </c>
      <c r="I29" s="5" t="str">
        <f>'scenario input table'!I16</f>
        <v>GA</v>
      </c>
      <c r="J29" s="5" t="str">
        <f>'scenario input table'!J16</f>
        <v>P/C 70/400</v>
      </c>
      <c r="K29" s="135" t="str">
        <f>'scenario input table'!K16</f>
        <v>1435 mm</v>
      </c>
      <c r="L29" s="135" t="str">
        <f>'scenario input table'!L16</f>
        <v>Up to 160</v>
      </c>
      <c r="M29" s="135" t="str">
        <f>'scenario input table'!M16</f>
        <v>700 - 740/750 m</v>
      </c>
      <c r="N29" s="135">
        <f>'scenario input table'!N16</f>
        <v>740</v>
      </c>
      <c r="O29" s="135" t="str">
        <f>'scenario input table'!O16</f>
        <v>1890-1935</v>
      </c>
      <c r="P29" s="135" t="str">
        <f>'scenario input table'!P16</f>
        <v>1890-1935</v>
      </c>
      <c r="Q29" s="135" t="str">
        <f>'scenario input table'!Q16</f>
        <v>PZB</v>
      </c>
      <c r="R29" s="135">
        <f>'scenario input table'!R16</f>
        <v>0</v>
      </c>
      <c r="S29" s="135" t="str">
        <f>'scenario input table'!S16</f>
        <v>Good</v>
      </c>
      <c r="T29" s="135">
        <f>'scenario input table'!T16</f>
        <v>0</v>
      </c>
      <c r="U29" s="135">
        <f>'scenario input table'!U16</f>
        <v>135</v>
      </c>
      <c r="V29" s="135" t="str">
        <f>'scenario input table'!V16</f>
        <v>German (English)</v>
      </c>
      <c r="W29" s="135" t="str">
        <f>'scenario input table'!W16</f>
        <v>None</v>
      </c>
      <c r="X29" s="5" t="str">
        <f>'scenario input table'!X16</f>
        <v xml:space="preserve">Mannheim - Kaiserslautern - Saarbrücken - Forbach border </v>
      </c>
      <c r="Y29" s="5">
        <f>'scenario input table'!Y16</f>
        <v>0</v>
      </c>
    </row>
    <row r="30" spans="1:25" ht="24" customHeight="1" x14ac:dyDescent="0.25">
      <c r="A30" s="5" t="str">
        <f>'scenario input table'!A73</f>
        <v>SNCF Réseau</v>
      </c>
      <c r="B30" s="5" t="str">
        <f>'scenario input table'!B73</f>
        <v>x</v>
      </c>
      <c r="C30" s="5" t="str">
        <f>'scenario input table'!C73</f>
        <v>x</v>
      </c>
      <c r="D30" s="5" t="str">
        <f>'scenario input table'!D73</f>
        <v>25kv AC</v>
      </c>
      <c r="E30" s="5" t="str">
        <f>'scenario input table'!E73</f>
        <v>D4</v>
      </c>
      <c r="F30" s="5">
        <f>'scenario input table'!F73</f>
        <v>2</v>
      </c>
      <c r="G30" s="135" t="str">
        <f>'scenario input table'!G73</f>
        <v>&lt; 12,5‰</v>
      </c>
      <c r="H30" s="135" t="str">
        <f>'scenario input table'!H73</f>
        <v>&lt; 12,5‰</v>
      </c>
      <c r="I30" s="5" t="str">
        <f>'scenario input table'!I73</f>
        <v>GB1</v>
      </c>
      <c r="J30" s="5" t="str">
        <f>'scenario input table'!J73</f>
        <v>C45 P/C s55/s385</v>
      </c>
      <c r="K30" s="135" t="str">
        <f>'scenario input table'!K73</f>
        <v>1435 mm</v>
      </c>
      <c r="L30" s="135" t="str">
        <f>'scenario input table'!L73</f>
        <v>121-160 km/h</v>
      </c>
      <c r="M30" s="135" t="str">
        <f>'scenario input table'!M73</f>
        <v>700 - 740/750 m</v>
      </c>
      <c r="N30" s="135">
        <f>'scenario input table'!N73</f>
        <v>750</v>
      </c>
      <c r="O30" s="135" t="str">
        <f>'scenario input table'!O73</f>
        <v>D4</v>
      </c>
      <c r="P30" s="135" t="str">
        <f>'scenario input table'!P73</f>
        <v>D4</v>
      </c>
      <c r="Q30" s="135" t="str">
        <f>'scenario input table'!Q73</f>
        <v>KVB</v>
      </c>
      <c r="R30" s="135">
        <f>'scenario input table'!R73</f>
        <v>0</v>
      </c>
      <c r="S30" s="135" t="str">
        <f>'scenario input table'!S73</f>
        <v>Good</v>
      </c>
      <c r="T30" s="135">
        <f>'scenario input table'!T73</f>
        <v>0</v>
      </c>
      <c r="U30" s="135">
        <f>'scenario input table'!U73</f>
        <v>75</v>
      </c>
      <c r="V30" s="135" t="str">
        <f>'scenario input table'!V73</f>
        <v>French (English)</v>
      </c>
      <c r="W30" s="135" t="str">
        <f>'scenario input table'!W73</f>
        <v>None</v>
      </c>
      <c r="X30" s="5" t="str">
        <f>'scenario input table'!X73</f>
        <v>Forbach (border) - Metz</v>
      </c>
      <c r="Y30" s="5">
        <f>'scenario input table'!Y73</f>
        <v>0</v>
      </c>
    </row>
    <row r="31" spans="1:25" ht="26.65" customHeight="1" x14ac:dyDescent="0.25">
      <c r="A31" s="5" t="str">
        <f>'scenario input table'!A76</f>
        <v>SNCF Réseau</v>
      </c>
      <c r="B31" s="5" t="str">
        <f>'scenario input table'!B76</f>
        <v>x</v>
      </c>
      <c r="C31" s="5" t="str">
        <f>'scenario input table'!C76</f>
        <v>x</v>
      </c>
      <c r="D31" s="5" t="str">
        <f>'scenario input table'!D76</f>
        <v>25kv AC</v>
      </c>
      <c r="E31" s="5" t="str">
        <f>'scenario input table'!E76</f>
        <v>D4</v>
      </c>
      <c r="F31" s="5">
        <f>'scenario input table'!F76</f>
        <v>2</v>
      </c>
      <c r="G31" s="135" t="str">
        <f>'scenario input table'!G76</f>
        <v>&lt; 12,5‰</v>
      </c>
      <c r="H31" s="135" t="str">
        <f>'scenario input table'!H76</f>
        <v>&lt; 12,5‰</v>
      </c>
      <c r="I31" s="5" t="str">
        <f>'scenario input table'!I76</f>
        <v>GB1</v>
      </c>
      <c r="J31" s="5" t="str">
        <f>'scenario input table'!J76</f>
        <v>C45 P/C s55/s385</v>
      </c>
      <c r="K31" s="135" t="str">
        <f>'scenario input table'!K76</f>
        <v>1435 mm</v>
      </c>
      <c r="L31" s="135" t="str">
        <f>'scenario input table'!L76</f>
        <v> 121-160 km/h</v>
      </c>
      <c r="M31" s="135" t="str">
        <f>'scenario input table'!M76</f>
        <v>700 - 740/750 m</v>
      </c>
      <c r="N31" s="135">
        <f>'scenario input table'!N76</f>
        <v>750</v>
      </c>
      <c r="O31" s="135" t="str">
        <f>'scenario input table'!O76</f>
        <v>D4</v>
      </c>
      <c r="P31" s="135" t="str">
        <f>'scenario input table'!P76</f>
        <v>D4</v>
      </c>
      <c r="Q31" s="135" t="str">
        <f>'scenario input table'!Q76</f>
        <v>KVB</v>
      </c>
      <c r="R31" s="135">
        <f>'scenario input table'!R76</f>
        <v>0</v>
      </c>
      <c r="S31" s="135" t="str">
        <f>'scenario input table'!S76</f>
        <v>Limited</v>
      </c>
      <c r="T31" s="135">
        <f>'scenario input table'!T76</f>
        <v>0</v>
      </c>
      <c r="U31" s="135">
        <f>'scenario input table'!U76</f>
        <v>86</v>
      </c>
      <c r="V31" s="135" t="str">
        <f>'scenario input table'!V76</f>
        <v>French (English)</v>
      </c>
      <c r="W31" s="135" t="str">
        <f>'scenario input table'!W76</f>
        <v>None</v>
      </c>
      <c r="X31" s="5" t="str">
        <f>'scenario input table'!X76</f>
        <v>Metz - Réding</v>
      </c>
      <c r="Y31" s="5">
        <f>'scenario input table'!Y76</f>
        <v>0</v>
      </c>
    </row>
    <row r="32" spans="1:25" ht="23.65" customHeight="1" x14ac:dyDescent="0.25">
      <c r="A32" s="5" t="str">
        <f>'scenario input table'!A80</f>
        <v>SNCF Réseau</v>
      </c>
      <c r="B32" s="5" t="str">
        <f>'scenario input table'!B80</f>
        <v>x</v>
      </c>
      <c r="C32" s="5" t="str">
        <f>'scenario input table'!C80</f>
        <v>x</v>
      </c>
      <c r="D32" s="5" t="str">
        <f>'scenario input table'!D80</f>
        <v>25kv AC</v>
      </c>
      <c r="E32" s="5" t="str">
        <f>'scenario input table'!E80</f>
        <v>D4</v>
      </c>
      <c r="F32" s="5">
        <f>'scenario input table'!F80</f>
        <v>2</v>
      </c>
      <c r="G32" s="135" t="str">
        <f>'scenario input table'!G80</f>
        <v>&lt; 12,5‰</v>
      </c>
      <c r="H32" s="135" t="str">
        <f>'scenario input table'!H80</f>
        <v>&lt; 12,5‰</v>
      </c>
      <c r="I32" s="5" t="str">
        <f>'scenario input table'!I80</f>
        <v>GB</v>
      </c>
      <c r="J32" s="5" t="str">
        <f>'scenario input table'!J80</f>
        <v>C45 P/C s55/s385</v>
      </c>
      <c r="K32" s="135" t="str">
        <f>'scenario input table'!K80</f>
        <v>1435 mm</v>
      </c>
      <c r="L32" s="135" t="str">
        <f>'scenario input table'!L80</f>
        <v> 121-160 km/h</v>
      </c>
      <c r="M32" s="135" t="str">
        <f>'scenario input table'!M80</f>
        <v>700 - 740/750 m</v>
      </c>
      <c r="N32" s="135">
        <f>'scenario input table'!N80</f>
        <v>750</v>
      </c>
      <c r="O32" s="135" t="str">
        <f>'scenario input table'!O80</f>
        <v>D4</v>
      </c>
      <c r="P32" s="135" t="str">
        <f>'scenario input table'!P80</f>
        <v>D4</v>
      </c>
      <c r="Q32" s="135" t="str">
        <f>'scenario input table'!Q80</f>
        <v>KVB</v>
      </c>
      <c r="R32" s="135">
        <f>'scenario input table'!R80</f>
        <v>0</v>
      </c>
      <c r="S32" s="135" t="str">
        <f>'scenario input table'!S80</f>
        <v>Limited</v>
      </c>
      <c r="T32" s="135">
        <f>'scenario input table'!T80</f>
        <v>0</v>
      </c>
      <c r="U32" s="135">
        <f>'scenario input table'!U80</f>
        <v>68</v>
      </c>
      <c r="V32" s="135" t="str">
        <f>'scenario input table'!V80</f>
        <v>French (English)</v>
      </c>
      <c r="W32" s="135" t="str">
        <f>'scenario input table'!W80</f>
        <v>None</v>
      </c>
      <c r="X32" s="5" t="str">
        <f>'scenario input table'!X80</f>
        <v>Réding - Strasbourg</v>
      </c>
      <c r="Y32" s="5">
        <f>'scenario input table'!Y80</f>
        <v>0</v>
      </c>
    </row>
    <row r="33" spans="1:25" ht="22.15" customHeight="1" x14ac:dyDescent="0.25">
      <c r="A33" s="5" t="str">
        <f>'scenario input table'!A81</f>
        <v>SNCF Réseau</v>
      </c>
      <c r="B33" s="5" t="str">
        <f>'scenario input table'!B81</f>
        <v>x</v>
      </c>
      <c r="C33" s="5" t="str">
        <f>'scenario input table'!C81</f>
        <v>x</v>
      </c>
      <c r="D33" s="5" t="str">
        <f>'scenario input table'!D81</f>
        <v>25kv AC</v>
      </c>
      <c r="E33" s="5" t="str">
        <f>'scenario input table'!E81</f>
        <v>D4</v>
      </c>
      <c r="F33" s="5">
        <f>'scenario input table'!F81</f>
        <v>2</v>
      </c>
      <c r="G33" s="135" t="str">
        <f>'scenario input table'!G81</f>
        <v>&lt; 12,5‰</v>
      </c>
      <c r="H33" s="135" t="str">
        <f>'scenario input table'!H81</f>
        <v>&lt; 12,5‰</v>
      </c>
      <c r="I33" s="5" t="str">
        <f>'scenario input table'!I81</f>
        <v>GB1</v>
      </c>
      <c r="J33" s="5" t="str">
        <f>'scenario input table'!J81</f>
        <v>C45 P/C s55/s385</v>
      </c>
      <c r="K33" s="135" t="str">
        <f>'scenario input table'!K81</f>
        <v>1435 mm</v>
      </c>
      <c r="L33" s="135" t="str">
        <f>'scenario input table'!L81</f>
        <v>161-220km/h</v>
      </c>
      <c r="M33" s="135" t="str">
        <f>'scenario input table'!M81</f>
        <v>700 - 740/750 m</v>
      </c>
      <c r="N33" s="135">
        <f>'scenario input table'!N81</f>
        <v>750</v>
      </c>
      <c r="O33" s="135" t="str">
        <f>'scenario input table'!O81</f>
        <v>D4</v>
      </c>
      <c r="P33" s="135" t="str">
        <f>'scenario input table'!P81</f>
        <v>D4</v>
      </c>
      <c r="Q33" s="135" t="str">
        <f>'scenario input table'!Q81</f>
        <v>KVB</v>
      </c>
      <c r="R33" s="135">
        <f>'scenario input table'!R81</f>
        <v>0</v>
      </c>
      <c r="S33" s="135" t="str">
        <f>'scenario input table'!S81</f>
        <v>Extremely limited</v>
      </c>
      <c r="T33" s="135">
        <f>'scenario input table'!T81</f>
        <v>0</v>
      </c>
      <c r="U33" s="135">
        <f>'scenario input table'!U81</f>
        <v>107</v>
      </c>
      <c r="V33" s="135" t="str">
        <f>'scenario input table'!V81</f>
        <v>French (English)</v>
      </c>
      <c r="W33" s="135" t="str">
        <f>'scenario input table'!W81</f>
        <v>None</v>
      </c>
      <c r="X33" s="5" t="str">
        <f>'scenario input table'!X81</f>
        <v>Strasbourg - Mulhouse</v>
      </c>
      <c r="Y33" s="5">
        <f>'scenario input table'!Y81</f>
        <v>0</v>
      </c>
    </row>
    <row r="34" spans="1:25" ht="23.65" customHeight="1" x14ac:dyDescent="0.25">
      <c r="A34" s="5" t="str">
        <f>'scenario input table'!A78</f>
        <v>SNCF Réseau</v>
      </c>
      <c r="B34" s="5" t="str">
        <f>'scenario input table'!B78</f>
        <v>x</v>
      </c>
      <c r="C34" s="5" t="str">
        <f>'scenario input table'!C78</f>
        <v>x</v>
      </c>
      <c r="D34" s="5" t="str">
        <f>'scenario input table'!D78</f>
        <v>25kv AC</v>
      </c>
      <c r="E34" s="5" t="str">
        <f>'scenario input table'!E78</f>
        <v>D4</v>
      </c>
      <c r="F34" s="5">
        <f>'scenario input table'!F78</f>
        <v>2</v>
      </c>
      <c r="G34" s="135" t="str">
        <f>'scenario input table'!G78</f>
        <v>&lt; 12,5‰</v>
      </c>
      <c r="H34" s="135" t="str">
        <f>'scenario input table'!H78</f>
        <v>&lt; 12,5‰</v>
      </c>
      <c r="I34" s="5" t="str">
        <f>'scenario input table'!I78</f>
        <v>GB</v>
      </c>
      <c r="J34" s="5" t="str">
        <f>'scenario input table'!J78</f>
        <v>C45 P/C s55/s385</v>
      </c>
      <c r="K34" s="135" t="str">
        <f>'scenario input table'!K78</f>
        <v>1435 mm</v>
      </c>
      <c r="L34" s="135" t="str">
        <f>'scenario input table'!L78</f>
        <v>121-160 km/h</v>
      </c>
      <c r="M34" s="135" t="str">
        <f>'scenario input table'!M78</f>
        <v>700 - 740/750 m</v>
      </c>
      <c r="N34" s="135">
        <f>'scenario input table'!N78</f>
        <v>750</v>
      </c>
      <c r="O34" s="135" t="str">
        <f>'scenario input table'!O78</f>
        <v>D4</v>
      </c>
      <c r="P34" s="135" t="str">
        <f>'scenario input table'!P78</f>
        <v>D4</v>
      </c>
      <c r="Q34" s="135" t="str">
        <f>'scenario input table'!Q78</f>
        <v>KVB</v>
      </c>
      <c r="R34" s="135">
        <f>'scenario input table'!R78</f>
        <v>0</v>
      </c>
      <c r="S34" s="135" t="str">
        <f>'scenario input table'!S78</f>
        <v>Limited</v>
      </c>
      <c r="T34" s="135">
        <f>'scenario input table'!T78</f>
        <v>0</v>
      </c>
      <c r="U34" s="135">
        <f>'scenario input table'!U78</f>
        <v>28</v>
      </c>
      <c r="V34" s="135" t="str">
        <f>'scenario input table'!V78</f>
        <v>French (English)</v>
      </c>
      <c r="W34" s="135" t="str">
        <f>'scenario input table'!W78</f>
        <v>None</v>
      </c>
      <c r="X34" s="5" t="str">
        <f>'scenario input table'!X78</f>
        <v>Mulhouse - Saint Louis (border)</v>
      </c>
      <c r="Y34" s="5">
        <f>'scenario input table'!Y78</f>
        <v>0</v>
      </c>
    </row>
    <row r="35" spans="1:25" ht="24" customHeight="1" x14ac:dyDescent="0.25">
      <c r="A35" s="5" t="str">
        <f>'scenario input table'!A69</f>
        <v>SBB</v>
      </c>
      <c r="B35" s="5" t="str">
        <f>'scenario input table'!B69</f>
        <v>x</v>
      </c>
      <c r="C35" s="5" t="str">
        <f>'scenario input table'!C69</f>
        <v>x</v>
      </c>
      <c r="D35" s="5" t="str">
        <f>'scenario input table'!D69</f>
        <v>25kV / 15 kV AC</v>
      </c>
      <c r="E35" s="5" t="str">
        <f>'scenario input table'!E69</f>
        <v>D4</v>
      </c>
      <c r="F35" s="5">
        <f>'scenario input table'!F69</f>
        <v>2</v>
      </c>
      <c r="G35" s="135" t="str">
        <f>'scenario input table'!G69</f>
        <v>11‰</v>
      </c>
      <c r="H35" s="135" t="str">
        <f>'scenario input table'!H69</f>
        <v>6‰</v>
      </c>
      <c r="I35" s="5" t="str">
        <f>'scenario input table'!I69</f>
        <v>EBV 1</v>
      </c>
      <c r="J35" s="5" t="str">
        <f>'scenario input table'!J69</f>
        <v>EBV 1 / C25/344,
C45 / 353, B45 / 353</v>
      </c>
      <c r="K35" s="135" t="str">
        <f>'scenario input table'!K69</f>
        <v>1435 mm</v>
      </c>
      <c r="L35" s="135">
        <f>'scenario input table'!L69</f>
        <v>100</v>
      </c>
      <c r="M35" s="135" t="str">
        <f>'scenario input table'!M69</f>
        <v>700 - 740/750 m</v>
      </c>
      <c r="N35" s="135">
        <f>'scenario input table'!N69</f>
        <v>750</v>
      </c>
      <c r="O35" s="135">
        <f>'scenario input table'!O69</f>
        <v>2000</v>
      </c>
      <c r="P35" s="135">
        <f>'scenario input table'!P69</f>
        <v>2000</v>
      </c>
      <c r="Q35" s="135" t="str">
        <f>'scenario input table'!Q69</f>
        <v>KVB
L1LS - 3.4.0</v>
      </c>
      <c r="R35" s="135" t="str">
        <f>'scenario input table'!R69</f>
        <v>KVB
L1LS - 3.4.0</v>
      </c>
      <c r="S35" s="135" t="str">
        <f>'scenario input table'!S69</f>
        <v>Limited</v>
      </c>
      <c r="T35" s="135">
        <f>'scenario input table'!T69</f>
        <v>0</v>
      </c>
      <c r="U35" s="135">
        <f>'scenario input table'!U69</f>
        <v>9</v>
      </c>
      <c r="V35" s="135" t="str">
        <f>'scenario input table'!V69</f>
        <v>German, French (English)</v>
      </c>
      <c r="W35" s="135" t="str">
        <f>'scenario input table'!W69</f>
        <v>None</v>
      </c>
      <c r="X35" s="5" t="str">
        <f>'scenario input table'!X69</f>
        <v>Saint Louis border – Basel RB Muttenz</v>
      </c>
      <c r="Y35" s="5" t="str">
        <f>'scenario input table'!Y69</f>
        <v>several intermodal freight codes possible due to the annual AS-eeee-0945</v>
      </c>
    </row>
    <row r="36" spans="1:25" ht="22.15" customHeight="1" x14ac:dyDescent="0.25">
      <c r="A36" s="5" t="str">
        <f>'scenario input table'!A82</f>
        <v>SNCF Réseau</v>
      </c>
      <c r="B36" s="5" t="str">
        <f>'scenario input table'!B82</f>
        <v>x</v>
      </c>
      <c r="C36" s="5" t="str">
        <f>'scenario input table'!C82</f>
        <v>x</v>
      </c>
      <c r="D36" s="5" t="str">
        <f>'scenario input table'!D82</f>
        <v>25kv AC</v>
      </c>
      <c r="E36" s="5" t="str">
        <f>'scenario input table'!E82</f>
        <v>D4</v>
      </c>
      <c r="F36" s="5">
        <f>'scenario input table'!F82</f>
        <v>2</v>
      </c>
      <c r="G36" s="135" t="str">
        <f>'scenario input table'!G82</f>
        <v>&lt; 12,5‰</v>
      </c>
      <c r="H36" s="135" t="str">
        <f>'scenario input table'!H82</f>
        <v>&lt; 12,5‰</v>
      </c>
      <c r="I36" s="5" t="str">
        <f>'scenario input table'!I82</f>
        <v>GB1</v>
      </c>
      <c r="J36" s="5" t="str">
        <f>'scenario input table'!J82</f>
        <v>C45 P/C s55/s385</v>
      </c>
      <c r="K36" s="135" t="str">
        <f>'scenario input table'!K82</f>
        <v>1435 mm</v>
      </c>
      <c r="L36" s="135" t="str">
        <f>'scenario input table'!L82</f>
        <v>101-120km/h</v>
      </c>
      <c r="M36" s="135" t="str">
        <f>'scenario input table'!M82</f>
        <v>700 - 740/750 m</v>
      </c>
      <c r="N36" s="135">
        <f>'scenario input table'!N82</f>
        <v>750</v>
      </c>
      <c r="O36" s="135" t="str">
        <f>'scenario input table'!O82</f>
        <v>D4</v>
      </c>
      <c r="P36" s="135" t="str">
        <f>'scenario input table'!P82</f>
        <v>D4</v>
      </c>
      <c r="Q36" s="135">
        <f>'scenario input table'!Q82</f>
        <v>0</v>
      </c>
      <c r="R36" s="135">
        <f>'scenario input table'!R82</f>
        <v>0</v>
      </c>
      <c r="S36" s="135" t="str">
        <f>'scenario input table'!S82</f>
        <v>Excellent</v>
      </c>
      <c r="T36" s="135">
        <f>'scenario input table'!T82</f>
        <v>0</v>
      </c>
      <c r="U36" s="135">
        <f>'scenario input table'!U82</f>
        <v>5</v>
      </c>
      <c r="V36" s="135" t="str">
        <f>'scenario input table'!V82</f>
        <v>French (English)</v>
      </c>
      <c r="W36" s="135" t="str">
        <f>'scenario input table'!W82</f>
        <v>None</v>
      </c>
      <c r="X36" s="5" t="str">
        <f>'scenario input table'!X82</f>
        <v>Strasbourg-Offenburg</v>
      </c>
      <c r="Y36" s="5">
        <f>'scenario input table'!Y82</f>
        <v>0</v>
      </c>
    </row>
    <row r="37" spans="1:25" x14ac:dyDescent="0.25">
      <c r="A37" s="5" t="str">
        <f>'scenario input table'!A14</f>
        <v>DB Netz</v>
      </c>
      <c r="B37" s="5" t="str">
        <f>'scenario input table'!B14</f>
        <v>x</v>
      </c>
      <c r="C37" s="5" t="str">
        <f>'scenario input table'!C14</f>
        <v>x</v>
      </c>
      <c r="D37" s="5" t="str">
        <f>'scenario input table'!D14</f>
        <v>AC 15 kV 16,7Hz</v>
      </c>
      <c r="E37" s="5" t="str">
        <f>'scenario input table'!E14</f>
        <v>D4</v>
      </c>
      <c r="F37" s="5">
        <f>'scenario input table'!F14</f>
        <v>2</v>
      </c>
      <c r="G37" s="135" t="str">
        <f>'scenario input table'!G14</f>
        <v>N/A</v>
      </c>
      <c r="H37" s="135" t="str">
        <f>'scenario input table'!H14</f>
        <v>N/A</v>
      </c>
      <c r="I37" s="5" t="str">
        <f>'scenario input table'!I14</f>
        <v>Upon request</v>
      </c>
      <c r="J37" s="5" t="str">
        <f>'scenario input table'!J14</f>
        <v>P/C 80/410</v>
      </c>
      <c r="K37" s="135" t="str">
        <f>'scenario input table'!K14</f>
        <v>1435 mm</v>
      </c>
      <c r="L37" s="135">
        <f>'scenario input table'!L14</f>
        <v>160</v>
      </c>
      <c r="M37" s="135" t="str">
        <f>'scenario input table'!M14</f>
        <v>700 - 740/750 m</v>
      </c>
      <c r="N37" s="135">
        <f>'scenario input table'!N14</f>
        <v>740</v>
      </c>
      <c r="O37" s="135">
        <f>'scenario input table'!O14</f>
        <v>0</v>
      </c>
      <c r="P37" s="135">
        <f>'scenario input table'!P14</f>
        <v>0</v>
      </c>
      <c r="Q37" s="135" t="str">
        <f>'scenario input table'!Q14</f>
        <v>PZB</v>
      </c>
      <c r="R37" s="135">
        <f>'scenario input table'!R14</f>
        <v>0</v>
      </c>
      <c r="S37" s="135" t="str">
        <f>'scenario input table'!S14</f>
        <v>Good</v>
      </c>
      <c r="T37" s="135">
        <f>'scenario input table'!T14</f>
        <v>0</v>
      </c>
      <c r="U37" s="135">
        <f>'scenario input table'!U14</f>
        <v>14</v>
      </c>
      <c r="V37" s="135" t="str">
        <f>'scenario input table'!V14</f>
        <v>German (English)</v>
      </c>
      <c r="W37" s="135" t="str">
        <f>'scenario input table'!W14</f>
        <v>None</v>
      </c>
      <c r="X37" s="5" t="str">
        <f>'scenario input table'!X14</f>
        <v>Kehl - Appenweier (Offenburg)</v>
      </c>
      <c r="Y37" s="5">
        <f>'scenario input table'!Y14</f>
        <v>0</v>
      </c>
    </row>
    <row r="38" spans="1:25" ht="15.75" x14ac:dyDescent="0.25">
      <c r="A38" s="196" t="s">
        <v>430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</row>
    <row r="39" spans="1:25" ht="34.15" customHeight="1" x14ac:dyDescent="0.25">
      <c r="A39" s="5" t="str">
        <f>'scenario input table'!A8</f>
        <v>DB Netz</v>
      </c>
      <c r="B39" s="5" t="str">
        <f>'scenario input table'!B8</f>
        <v>x</v>
      </c>
      <c r="C39" s="5" t="str">
        <f>'scenario input table'!C8</f>
        <v>x</v>
      </c>
      <c r="D39" s="5" t="str">
        <f>'scenario input table'!D8</f>
        <v>AC 15 kV 16,7Hz</v>
      </c>
      <c r="E39" s="5" t="str">
        <f>'scenario input table'!E8</f>
        <v>D4</v>
      </c>
      <c r="F39" s="5">
        <f>'scenario input table'!F8</f>
        <v>2</v>
      </c>
      <c r="G39" s="135" t="str">
        <f>'scenario input table'!G8</f>
        <v>≤ 15‰</v>
      </c>
      <c r="H39" s="135" t="str">
        <f>'scenario input table'!H8</f>
        <v>≤ 15‰</v>
      </c>
      <c r="I39" s="5" t="str">
        <f>'scenario input table'!I8</f>
        <v>Upon request</v>
      </c>
      <c r="J39" s="5" t="str">
        <f>'scenario input table'!J8</f>
        <v>P/C 80/410</v>
      </c>
      <c r="K39" s="135" t="str">
        <f>'scenario input table'!K8</f>
        <v>1435 mm</v>
      </c>
      <c r="L39" s="135">
        <f>'scenario input table'!L8</f>
        <v>160</v>
      </c>
      <c r="M39" s="135" t="str">
        <f>'scenario input table'!M8</f>
        <v>700 - 740/750 m</v>
      </c>
      <c r="N39" s="135" t="str">
        <f>'scenario input table'!N8</f>
        <v>600
Standard Train (DB Loco 185)</v>
      </c>
      <c r="O39" s="135" t="str">
        <f>'scenario input table'!O8</f>
        <v>With Loco DB 185:
Ma-Ku: 2.700
Ku-Ma: 2.530</v>
      </c>
      <c r="P39" s="135" t="str">
        <f>'scenario input table'!P8</f>
        <v>With Loco DB 185:
Ma-Ku: 2.700
Ku-Ma: 2.530</v>
      </c>
      <c r="Q39" s="135" t="str">
        <f>'scenario input table'!Q8</f>
        <v>PZB</v>
      </c>
      <c r="R39" s="135">
        <f>'scenario input table'!R8</f>
        <v>0</v>
      </c>
      <c r="S39" s="135" t="str">
        <f>'scenario input table'!S8</f>
        <v>Good</v>
      </c>
      <c r="T39" s="135">
        <f>'scenario input table'!T8</f>
        <v>0</v>
      </c>
      <c r="U39" s="135">
        <f>'scenario input table'!U8</f>
        <v>460</v>
      </c>
      <c r="V39" s="135" t="str">
        <f>'scenario input table'!V8</f>
        <v>German (English)</v>
      </c>
      <c r="W39" s="135" t="str">
        <f>'scenario input table'!W8</f>
        <v>None</v>
      </c>
      <c r="X39" s="5" t="str">
        <f>'scenario input table'!X8</f>
        <v>(Mannheim - Mühlacker - Ludwigsburg - Kornwestheim - Ulm - Augsburg Hbf - ) München - Rosenheim - Kufstein</v>
      </c>
      <c r="Y39" s="5">
        <f>'scenario input table'!Y8</f>
        <v>0</v>
      </c>
    </row>
    <row r="40" spans="1:25" ht="22.5" x14ac:dyDescent="0.25">
      <c r="A40" s="5" t="str">
        <f>'scenario input table'!A49</f>
        <v>ÖBB</v>
      </c>
      <c r="B40" s="5" t="str">
        <f>'scenario input table'!B49</f>
        <v>x</v>
      </c>
      <c r="C40" s="5" t="str">
        <f>'scenario input table'!C49</f>
        <v>x</v>
      </c>
      <c r="D40" s="5" t="str">
        <f>'scenario input table'!D49</f>
        <v>15 kV 16,7 Hz</v>
      </c>
      <c r="E40" s="5" t="str">
        <f>'scenario input table'!E49</f>
        <v>22,5t (8,0t/m)
RFC 3: D4</v>
      </c>
      <c r="F40" s="5">
        <f>'scenario input table'!F49</f>
        <v>2</v>
      </c>
      <c r="G40" s="135" t="str">
        <f>'scenario input table'!G49</f>
        <v>0‰-30‰</v>
      </c>
      <c r="H40" s="135" t="str">
        <f>'scenario input table'!H49</f>
        <v>0‰-30‰</v>
      </c>
      <c r="I40" s="5" t="str">
        <f>'scenario input table'!I49</f>
        <v>GA, G1 und G2
RFC 3: GB&amp;G2</v>
      </c>
      <c r="J40" s="5" t="str">
        <f>'scenario input table'!J49</f>
        <v>P/C 80/410</v>
      </c>
      <c r="K40" s="135" t="str">
        <f>'scenario input table'!K49</f>
        <v>1435 mm</v>
      </c>
      <c r="L40" s="135" t="str">
        <f>'scenario input table'!L49</f>
        <v>130
RFC 3: 80-130</v>
      </c>
      <c r="M40" s="135" t="str">
        <f>'scenario input table'!M49</f>
        <v>700 - 740/750 m</v>
      </c>
      <c r="N40" s="135" t="str">
        <f>'scenario input table'!N49</f>
        <v>600
RFC 3: 600-649</v>
      </c>
      <c r="O40" s="135" t="str">
        <f>'scenario input table'!O49</f>
        <v>700 t (one loco 1216)</v>
      </c>
      <c r="P40" s="135" t="str">
        <f>'scenario input table'!P49</f>
        <v>700 t (one loco 1216)</v>
      </c>
      <c r="Q40" s="135" t="str">
        <f>'scenario input table'!Q49</f>
        <v>PZB, ETCS 2
RFC 3: PZB, ETCS 2</v>
      </c>
      <c r="R40" s="135" t="str">
        <f>'scenario input table'!R49</f>
        <v>PZB, ETCS 2
RFC 3: PZB, ETCS 2</v>
      </c>
      <c r="S40" s="135" t="str">
        <f>'scenario input table'!S49</f>
        <v>upon request</v>
      </c>
      <c r="T40" s="135" t="str">
        <f>'scenario input table'!T49</f>
        <v>upon request</v>
      </c>
      <c r="U40" s="135">
        <f>'scenario input table'!U49</f>
        <v>111</v>
      </c>
      <c r="V40" s="135" t="str">
        <f>'scenario input table'!V49</f>
        <v>Deutsch (English)</v>
      </c>
      <c r="W40" s="135" t="str">
        <f>'scenario input table'!W49</f>
        <v>None</v>
      </c>
      <c r="X40" s="5" t="str">
        <f>'scenario input table'!X49</f>
        <v>Kufstein - Wörgl - Hall i. T. - Innsbruck - Brenner</v>
      </c>
      <c r="Y40" s="5" t="str">
        <f>'scenario input table'!Y49</f>
        <v>Contact ÖBB</v>
      </c>
    </row>
    <row r="41" spans="1:25" ht="97.15" customHeight="1" x14ac:dyDescent="0.25">
      <c r="A41" s="5" t="str">
        <f>'scenario input table'!A50</f>
        <v>RFI</v>
      </c>
      <c r="B41" s="5" t="str">
        <f>'scenario input table'!B50</f>
        <v>x</v>
      </c>
      <c r="C41" s="5" t="str">
        <f>'scenario input table'!C50</f>
        <v>x</v>
      </c>
      <c r="D41" s="5" t="str">
        <f>'scenario input table'!D50</f>
        <v>3 KV</v>
      </c>
      <c r="E41" s="5" t="str">
        <f>'scenario input table'!E50</f>
        <v>D4L</v>
      </c>
      <c r="F41" s="5">
        <f>'scenario input table'!F50</f>
        <v>2</v>
      </c>
      <c r="G41" s="135" t="str">
        <f>'scenario input table'!G50</f>
        <v>20‰-25‰ for , Brennero - Bivio/P.C. S. Massimo 
5‰-10‰ for Verona
RFC 6: 6-10‰ for Verona-Milano</v>
      </c>
      <c r="H41" s="135" t="str">
        <f>'scenario input table'!H50</f>
        <v>20‰-25‰ for , Brennero - Bivio/P.C. S. Massimo 
5‰-10‰ for Verona
RFC 6: 6-10‰ for Verona-Milano</v>
      </c>
      <c r="I41" s="5" t="str">
        <f>'scenario input table'!I50</f>
        <v>G1</v>
      </c>
      <c r="J41" s="5" t="str">
        <f>'scenario input table'!J50</f>
        <v>P/C 80/410</v>
      </c>
      <c r="K41" s="135" t="str">
        <f>'scenario input table'!K50</f>
        <v>1435 mm</v>
      </c>
      <c r="L41" s="135" t="str">
        <f>'scenario input table'!L50</f>
        <v xml:space="preserve">100 ( 60-80 Km/h between Trento and Brennero)
</v>
      </c>
      <c r="M41" s="135" t="str">
        <f>'scenario input table'!M50</f>
        <v>700 - 740/750 m</v>
      </c>
      <c r="N41" s="135">
        <f>'scenario input table'!N50</f>
        <v>600</v>
      </c>
      <c r="O41" s="135" t="str">
        <f>'scenario input table'!O50</f>
        <v>1600
2500 under specific conditions for incoming trains</v>
      </c>
      <c r="P41" s="135" t="str">
        <f>'scenario input table'!P50</f>
        <v>1600
2500 under specific conditions for incoming trains</v>
      </c>
      <c r="Q41" s="135" t="str">
        <f>'scenario input table'!Q50</f>
        <v>BACC/SCMT</v>
      </c>
      <c r="R41" s="135">
        <f>'scenario input table'!R50</f>
        <v>0</v>
      </c>
      <c r="S41" s="135" t="str">
        <f>'scenario input table'!S50</f>
        <v> Extremely limited</v>
      </c>
      <c r="T41" s="135">
        <f>'scenario input table'!T50</f>
        <v>0</v>
      </c>
      <c r="U41" s="135">
        <f>'scenario input table'!U50</f>
        <v>371</v>
      </c>
      <c r="V41" s="135" t="str">
        <f>'scenario input table'!V50</f>
        <v>Italian (English)</v>
      </c>
      <c r="W41" s="135" t="str">
        <f>'scenario input table'!W50</f>
        <v>None</v>
      </c>
      <c r="X41" s="5" t="str">
        <f>'scenario input table'!X50</f>
        <v>Brenner – Verona – Milano SM</v>
      </c>
      <c r="Y41" s="5">
        <f>'scenario input table'!Y50</f>
        <v>0</v>
      </c>
    </row>
    <row r="42" spans="1:25" ht="15.75" x14ac:dyDescent="0.25">
      <c r="A42" s="196" t="s">
        <v>424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</row>
    <row r="43" spans="1:25" ht="34.15" customHeight="1" x14ac:dyDescent="0.25">
      <c r="A43" s="5" t="str">
        <f>'scenario input table'!A30</f>
        <v>DB Netz</v>
      </c>
      <c r="B43" s="5" t="str">
        <f>'scenario input table'!B30</f>
        <v>x</v>
      </c>
      <c r="C43" s="5" t="str">
        <f>'scenario input table'!C30</f>
        <v>x</v>
      </c>
      <c r="D43" s="5" t="str">
        <f>'scenario input table'!D30</f>
        <v>AC 15 kV
16,7Hz</v>
      </c>
      <c r="E43" s="5" t="str">
        <f>'scenario input table'!E30</f>
        <v>D4</v>
      </c>
      <c r="F43" s="5">
        <f>'scenario input table'!F30</f>
        <v>2</v>
      </c>
      <c r="G43" s="135" t="str">
        <f>'scenario input table'!G30</f>
        <v>≤ 20‰</v>
      </c>
      <c r="H43" s="135" t="str">
        <f>'scenario input table'!H30</f>
        <v>≤ 20‰</v>
      </c>
      <c r="I43" s="5" t="str">
        <f>'scenario input table'!I30</f>
        <v>Upon request</v>
      </c>
      <c r="J43" s="5" t="str">
        <f>'scenario input table'!J30</f>
        <v>P/C 80 P/C 410</v>
      </c>
      <c r="K43" s="135" t="str">
        <f>'scenario input table'!K30</f>
        <v>1435 mm</v>
      </c>
      <c r="L43" s="135" t="str">
        <f>'scenario input table'!L30</f>
        <v>Up to 160</v>
      </c>
      <c r="M43" s="135" t="str">
        <f>'scenario input table'!M30</f>
        <v>700 - 740/750 m</v>
      </c>
      <c r="N43" s="135">
        <f>'scenario input table'!N30</f>
        <v>640</v>
      </c>
      <c r="O43" s="135" t="str">
        <f>'scenario input table'!O30</f>
        <v>N-S: 1600t 
S-N: 1910t</v>
      </c>
      <c r="P43" s="135" t="str">
        <f>'scenario input table'!P30</f>
        <v>N-S: 1600t 
S-N: 1910t</v>
      </c>
      <c r="Q43" s="135" t="str">
        <f>'scenario input table'!Q30</f>
        <v>PZB</v>
      </c>
      <c r="R43" s="135">
        <f>'scenario input table'!R30</f>
        <v>0</v>
      </c>
      <c r="S43" s="135" t="str">
        <f>'scenario input table'!S30</f>
        <v>Good</v>
      </c>
      <c r="T43" s="135">
        <f>'scenario input table'!T30</f>
        <v>0</v>
      </c>
      <c r="U43" s="135">
        <f>'scenario input table'!U30</f>
        <v>0</v>
      </c>
      <c r="V43" s="135" t="str">
        <f>'scenario input table'!V30</f>
        <v>German (English)</v>
      </c>
      <c r="W43" s="135" t="str">
        <f>'scenario input table'!W30</f>
        <v>None</v>
      </c>
      <c r="X43" s="5" t="str">
        <f>'scenario input table'!X30</f>
        <v>Aschaffenburg - Gemünden - Würzburg - Ansbach - Donauwörth - Augsburg - Munich - Kufstein</v>
      </c>
      <c r="Y43" s="5" t="str">
        <f>'scenario input table'!Y30</f>
        <v>further possible freight paths between Aschaffenburg and Munich</v>
      </c>
    </row>
    <row r="44" spans="1:25" ht="22.5" x14ac:dyDescent="0.25">
      <c r="A44" s="5" t="str">
        <f>'scenario input table'!A49</f>
        <v>ÖBB</v>
      </c>
      <c r="B44" s="5" t="str">
        <f>'scenario input table'!B49</f>
        <v>x</v>
      </c>
      <c r="C44" s="5" t="str">
        <f>'scenario input table'!C49</f>
        <v>x</v>
      </c>
      <c r="D44" s="5" t="str">
        <f>'scenario input table'!D49</f>
        <v>15 kV 16,7 Hz</v>
      </c>
      <c r="E44" s="5" t="str">
        <f>'scenario input table'!E49</f>
        <v>22,5t (8,0t/m)
RFC 3: D4</v>
      </c>
      <c r="F44" s="5">
        <f>'scenario input table'!F49</f>
        <v>2</v>
      </c>
      <c r="G44" s="135" t="str">
        <f>'scenario input table'!G49</f>
        <v>0‰-30‰</v>
      </c>
      <c r="H44" s="135" t="str">
        <f>'scenario input table'!H49</f>
        <v>0‰-30‰</v>
      </c>
      <c r="I44" s="5" t="str">
        <f>'scenario input table'!I49</f>
        <v>GA, G1 und G2
RFC 3: GB&amp;G2</v>
      </c>
      <c r="J44" s="5" t="str">
        <f>'scenario input table'!J49</f>
        <v>P/C 80/410</v>
      </c>
      <c r="K44" s="135" t="str">
        <f>'scenario input table'!K49</f>
        <v>1435 mm</v>
      </c>
      <c r="L44" s="135" t="str">
        <f>'scenario input table'!L49</f>
        <v>130
RFC 3: 80-130</v>
      </c>
      <c r="M44" s="135" t="str">
        <f>'scenario input table'!M49</f>
        <v>700 - 740/750 m</v>
      </c>
      <c r="N44" s="135" t="str">
        <f>'scenario input table'!N49</f>
        <v>600
RFC 3: 600-649</v>
      </c>
      <c r="O44" s="135" t="str">
        <f>'scenario input table'!O49</f>
        <v>700 t (one loco 1216)</v>
      </c>
      <c r="P44" s="135" t="str">
        <f>'scenario input table'!P49</f>
        <v>700 t (one loco 1216)</v>
      </c>
      <c r="Q44" s="135" t="str">
        <f>'scenario input table'!Q49</f>
        <v>PZB, ETCS 2
RFC 3: PZB, ETCS 2</v>
      </c>
      <c r="R44" s="135" t="str">
        <f>'scenario input table'!R49</f>
        <v>PZB, ETCS 2
RFC 3: PZB, ETCS 2</v>
      </c>
      <c r="S44" s="135" t="str">
        <f>'scenario input table'!S49</f>
        <v>upon request</v>
      </c>
      <c r="T44" s="135" t="str">
        <f>'scenario input table'!T49</f>
        <v>upon request</v>
      </c>
      <c r="U44" s="135">
        <f>'scenario input table'!U49</f>
        <v>111</v>
      </c>
      <c r="V44" s="135" t="str">
        <f>'scenario input table'!V49</f>
        <v>Deutsch (English)</v>
      </c>
      <c r="W44" s="135" t="str">
        <f>'scenario input table'!W49</f>
        <v>None</v>
      </c>
      <c r="X44" s="5" t="str">
        <f>'scenario input table'!X49</f>
        <v>Kufstein - Wörgl - Hall i. T. - Innsbruck - Brenner</v>
      </c>
      <c r="Y44" s="5" t="str">
        <f>'scenario input table'!Y49</f>
        <v>Contact ÖBB</v>
      </c>
    </row>
    <row r="45" spans="1:25" ht="96.6" customHeight="1" x14ac:dyDescent="0.25">
      <c r="A45" s="5" t="str">
        <f>'scenario input table'!A50</f>
        <v>RFI</v>
      </c>
      <c r="B45" s="5" t="str">
        <f>'scenario input table'!B50</f>
        <v>x</v>
      </c>
      <c r="C45" s="5" t="str">
        <f>'scenario input table'!C50</f>
        <v>x</v>
      </c>
      <c r="D45" s="5" t="str">
        <f>'scenario input table'!D50</f>
        <v>3 KV</v>
      </c>
      <c r="E45" s="5" t="str">
        <f>'scenario input table'!E50</f>
        <v>D4L</v>
      </c>
      <c r="F45" s="5">
        <f>'scenario input table'!F50</f>
        <v>2</v>
      </c>
      <c r="G45" s="135" t="str">
        <f>'scenario input table'!G50</f>
        <v>20‰-25‰ for , Brennero - Bivio/P.C. S. Massimo 
5‰-10‰ for Verona
RFC 6: 6-10‰ for Verona-Milano</v>
      </c>
      <c r="H45" s="135" t="str">
        <f>'scenario input table'!H50</f>
        <v>20‰-25‰ for , Brennero - Bivio/P.C. S. Massimo 
5‰-10‰ for Verona
RFC 6: 6-10‰ for Verona-Milano</v>
      </c>
      <c r="I45" s="5" t="str">
        <f>'scenario input table'!I50</f>
        <v>G1</v>
      </c>
      <c r="J45" s="5" t="str">
        <f>'scenario input table'!J50</f>
        <v>P/C 80/410</v>
      </c>
      <c r="K45" s="135" t="str">
        <f>'scenario input table'!K50</f>
        <v>1435 mm</v>
      </c>
      <c r="L45" s="135" t="str">
        <f>'scenario input table'!L50</f>
        <v xml:space="preserve">100 ( 60-80 Km/h between Trento and Brennero)
</v>
      </c>
      <c r="M45" s="135" t="str">
        <f>'scenario input table'!M50</f>
        <v>700 - 740/750 m</v>
      </c>
      <c r="N45" s="135">
        <f>'scenario input table'!N50</f>
        <v>600</v>
      </c>
      <c r="O45" s="135" t="str">
        <f>'scenario input table'!O50</f>
        <v>1600
2500 under specific conditions for incoming trains</v>
      </c>
      <c r="P45" s="135" t="str">
        <f>'scenario input table'!P50</f>
        <v>1600
2500 under specific conditions for incoming trains</v>
      </c>
      <c r="Q45" s="135" t="str">
        <f>'scenario input table'!Q50</f>
        <v>BACC/SCMT</v>
      </c>
      <c r="R45" s="135">
        <f>'scenario input table'!R50</f>
        <v>0</v>
      </c>
      <c r="S45" s="135" t="str">
        <f>'scenario input table'!S50</f>
        <v> Extremely limited</v>
      </c>
      <c r="T45" s="135">
        <f>'scenario input table'!T50</f>
        <v>0</v>
      </c>
      <c r="U45" s="135">
        <f>'scenario input table'!U50</f>
        <v>371</v>
      </c>
      <c r="V45" s="135" t="str">
        <f>'scenario input table'!V50</f>
        <v>Italian (English)</v>
      </c>
      <c r="W45" s="135" t="str">
        <f>'scenario input table'!W50</f>
        <v>None</v>
      </c>
      <c r="X45" s="5" t="str">
        <f>'scenario input table'!X50</f>
        <v>Brenner – Verona – Milano SM</v>
      </c>
      <c r="Y45" s="5">
        <f>'scenario input table'!Y50</f>
        <v>0</v>
      </c>
    </row>
    <row r="46" spans="1:25" ht="15.75" x14ac:dyDescent="0.25">
      <c r="A46" s="196" t="s">
        <v>428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</row>
    <row r="47" spans="1:25" x14ac:dyDescent="0.25">
      <c r="A47" s="5" t="str">
        <f>'scenario input table'!A21</f>
        <v>DB Netz</v>
      </c>
      <c r="B47" s="5" t="str">
        <f>'scenario input table'!B21</f>
        <v>x</v>
      </c>
      <c r="C47" s="5" t="str">
        <f>'scenario input table'!C21</f>
        <v>x</v>
      </c>
      <c r="D47" s="5" t="str">
        <f>'scenario input table'!D21</f>
        <v>AC 15 kV 16,7Hz</v>
      </c>
      <c r="E47" s="5" t="str">
        <f>'scenario input table'!E21</f>
        <v>D4</v>
      </c>
      <c r="F47" s="5">
        <f>'scenario input table'!F21</f>
        <v>2</v>
      </c>
      <c r="G47" s="135" t="str">
        <f>'scenario input table'!G21</f>
        <v>&lt; 40‰</v>
      </c>
      <c r="H47" s="135" t="str">
        <f>'scenario input table'!H21</f>
        <v>&lt; 40‰</v>
      </c>
      <c r="I47" s="5" t="str">
        <f>'scenario input table'!I21</f>
        <v>Upon request</v>
      </c>
      <c r="J47" s="5" t="str">
        <f>'scenario input table'!J21</f>
        <v>P/C 45/375</v>
      </c>
      <c r="K47" s="135" t="str">
        <f>'scenario input table'!K21</f>
        <v>1435 mm</v>
      </c>
      <c r="L47" s="135" t="str">
        <f>'scenario input table'!L21</f>
        <v>Up to 160</v>
      </c>
      <c r="M47" s="135" t="str">
        <f>'scenario input table'!M21</f>
        <v>700 - 740/750 m</v>
      </c>
      <c r="N47" s="135">
        <f>'scenario input table'!N21</f>
        <v>580</v>
      </c>
      <c r="O47" s="135" t="str">
        <f>'scenario input table'!O21</f>
        <v>1060-1230</v>
      </c>
      <c r="P47" s="135" t="str">
        <f>'scenario input table'!P21</f>
        <v>1060-1230</v>
      </c>
      <c r="Q47" s="135" t="str">
        <f>'scenario input table'!Q21</f>
        <v>PZB</v>
      </c>
      <c r="R47" s="135">
        <f>'scenario input table'!R21</f>
        <v>0</v>
      </c>
      <c r="S47" s="135" t="str">
        <f>'scenario input table'!S21</f>
        <v>Limited</v>
      </c>
      <c r="T47" s="135">
        <f>'scenario input table'!T21</f>
        <v>0</v>
      </c>
      <c r="U47" s="135">
        <f>'scenario input table'!U21</f>
        <v>150</v>
      </c>
      <c r="V47" s="135" t="str">
        <f>'scenario input table'!V21</f>
        <v>German (English)</v>
      </c>
      <c r="W47" s="135" t="str">
        <f>'scenario input table'!W21</f>
        <v>None</v>
      </c>
      <c r="X47" s="5" t="str">
        <f>'scenario input table'!X21</f>
        <v xml:space="preserve">Offenburg - Singen </v>
      </c>
      <c r="Y47" s="5">
        <f>'scenario input table'!Y21</f>
        <v>0</v>
      </c>
    </row>
    <row r="48" spans="1:25" ht="22.5" x14ac:dyDescent="0.25">
      <c r="A48" s="5" t="str">
        <f>'scenario input table'!A24</f>
        <v>DB Netz</v>
      </c>
      <c r="B48" s="5" t="str">
        <f>'scenario input table'!B24</f>
        <v>x</v>
      </c>
      <c r="C48" s="5" t="str">
        <f>'scenario input table'!C24</f>
        <v>x</v>
      </c>
      <c r="D48" s="5" t="str">
        <f>'scenario input table'!D24</f>
        <v>AC 15 kV
16,7Hz</v>
      </c>
      <c r="E48" s="5" t="str">
        <f>'scenario input table'!E24</f>
        <v>D4</v>
      </c>
      <c r="F48" s="5">
        <f>'scenario input table'!F24</f>
        <v>2</v>
      </c>
      <c r="G48" s="135" t="str">
        <f>'scenario input table'!G24</f>
        <v>N/A</v>
      </c>
      <c r="H48" s="135" t="str">
        <f>'scenario input table'!H24</f>
        <v>N/A</v>
      </c>
      <c r="I48" s="5" t="str">
        <f>'scenario input table'!I24</f>
        <v>Upon request</v>
      </c>
      <c r="J48" s="5" t="str">
        <f>'scenario input table'!J24</f>
        <v>P/C 70/400</v>
      </c>
      <c r="K48" s="135" t="str">
        <f>'scenario input table'!K24</f>
        <v>1435 mm</v>
      </c>
      <c r="L48" s="135">
        <f>'scenario input table'!L24</f>
        <v>160</v>
      </c>
      <c r="M48" s="135" t="str">
        <f>'scenario input table'!M24</f>
        <v>700 - 740/750 m</v>
      </c>
      <c r="N48" s="135">
        <f>'scenario input table'!N24</f>
        <v>580</v>
      </c>
      <c r="O48" s="135" t="str">
        <f>'scenario input table'!O24</f>
        <v>1: 3130t 2: 2275t</v>
      </c>
      <c r="P48" s="135" t="str">
        <f>'scenario input table'!P24</f>
        <v>1: 3130t 2: 2275t</v>
      </c>
      <c r="Q48" s="135" t="str">
        <f>'scenario input table'!Q24</f>
        <v>PZB</v>
      </c>
      <c r="R48" s="135">
        <f>'scenario input table'!R24</f>
        <v>0</v>
      </c>
      <c r="S48" s="135" t="str">
        <f>'scenario input table'!S24</f>
        <v>Limited</v>
      </c>
      <c r="T48" s="135">
        <f>'scenario input table'!T24</f>
        <v>0</v>
      </c>
      <c r="U48" s="135">
        <f>'scenario input table'!U24</f>
        <v>20</v>
      </c>
      <c r="V48" s="135" t="str">
        <f>'scenario input table'!V24</f>
        <v>German (English)</v>
      </c>
      <c r="W48" s="135" t="str">
        <f>'scenario input table'!W24</f>
        <v>None</v>
      </c>
      <c r="X48" s="5" t="str">
        <f>'scenario input table'!X24</f>
        <v>Singen - Schaffhausen</v>
      </c>
      <c r="Y48" s="5">
        <f>'scenario input table'!Y24</f>
        <v>0</v>
      </c>
    </row>
    <row r="49" spans="1:25" ht="22.5" x14ac:dyDescent="0.25">
      <c r="A49" s="5" t="str">
        <f>'scenario input table'!A70</f>
        <v>SBB</v>
      </c>
      <c r="B49" s="5" t="str">
        <f>'scenario input table'!B70</f>
        <v>x</v>
      </c>
      <c r="C49" s="5" t="str">
        <f>'scenario input table'!C70</f>
        <v>x</v>
      </c>
      <c r="D49" s="5" t="str">
        <f>'scenario input table'!D70</f>
        <v>AC 15 kV 16,7Hz</v>
      </c>
      <c r="E49" s="5" t="str">
        <f>'scenario input table'!E70</f>
        <v>D4</v>
      </c>
      <c r="F49" s="5">
        <f>'scenario input table'!F70</f>
        <v>2</v>
      </c>
      <c r="G49" s="135" t="str">
        <f>'scenario input table'!G70</f>
        <v>10‰</v>
      </c>
      <c r="H49" s="135" t="str">
        <f>'scenario input table'!H70</f>
        <v>10‰</v>
      </c>
      <c r="I49" s="5" t="str">
        <f>'scenario input table'!I70</f>
        <v>EBV 2, includes UIC G1</v>
      </c>
      <c r="J49" s="5" t="str">
        <f>'scenario input table'!J70</f>
        <v>P/C 60/384</v>
      </c>
      <c r="K49" s="135" t="str">
        <f>'scenario input table'!K70</f>
        <v>1435 mm</v>
      </c>
      <c r="L49" s="135">
        <f>'scenario input table'!L70</f>
        <v>100</v>
      </c>
      <c r="M49" s="135">
        <f>'scenario input table'!M70</f>
        <v>600</v>
      </c>
      <c r="N49" s="135">
        <f>'scenario input table'!N70</f>
        <v>600</v>
      </c>
      <c r="O49" s="135" t="str">
        <f>'scenario input table'!O70</f>
        <v>22,5 t</v>
      </c>
      <c r="P49" s="135" t="str">
        <f>'scenario input table'!P70</f>
        <v>22,5 t</v>
      </c>
      <c r="Q49" s="135">
        <f>'scenario input table'!Q70</f>
        <v>0</v>
      </c>
      <c r="R49" s="135" t="str">
        <f>'scenario input table'!R70</f>
        <v>L1 LS 3.4.0</v>
      </c>
      <c r="S49" s="135" t="str">
        <f>'scenario input table'!S70</f>
        <v>Limited</v>
      </c>
      <c r="T49" s="135">
        <f>'scenario input table'!T70</f>
        <v>0</v>
      </c>
      <c r="U49" s="135">
        <f>'scenario input table'!U70</f>
        <v>52</v>
      </c>
      <c r="V49" s="135" t="str">
        <f>'scenario input table'!V70</f>
        <v>German (English)</v>
      </c>
      <c r="W49" s="135" t="str">
        <f>'scenario input table'!W70</f>
        <v>None</v>
      </c>
      <c r="X49" s="5" t="str">
        <f>'scenario input table'!X70</f>
        <v>Schaffhausen (border) - Zurich Oerlikon</v>
      </c>
      <c r="Y49" s="5" t="str">
        <f>'scenario input table'!Y70</f>
        <v>Some parts one track only</v>
      </c>
    </row>
    <row r="50" spans="1:25" ht="15.75" x14ac:dyDescent="0.25">
      <c r="A50" s="196" t="s">
        <v>431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</row>
    <row r="51" spans="1:25" ht="45" customHeight="1" x14ac:dyDescent="0.25">
      <c r="A51" s="5" t="str">
        <f>'scenario input table'!A19</f>
        <v>DB Netz</v>
      </c>
      <c r="B51" s="5" t="str">
        <f>'scenario input table'!B19</f>
        <v>x</v>
      </c>
      <c r="C51" s="5" t="str">
        <f>'scenario input table'!C19</f>
        <v>x</v>
      </c>
      <c r="D51" s="5" t="str">
        <f>'scenario input table'!D19</f>
        <v>AC 15 kV 16,7Hz</v>
      </c>
      <c r="E51" s="5" t="str">
        <f>'scenario input table'!E19</f>
        <v>D4</v>
      </c>
      <c r="F51" s="5">
        <f>'scenario input table'!F19</f>
        <v>1</v>
      </c>
      <c r="G51" s="135" t="str">
        <f>'scenario input table'!G19</f>
        <v>N/A</v>
      </c>
      <c r="H51" s="135" t="str">
        <f>'scenario input table'!H19</f>
        <v>N/A</v>
      </c>
      <c r="I51" s="5" t="str">
        <f>'scenario input table'!I19</f>
        <v>GA</v>
      </c>
      <c r="J51" s="5" t="str">
        <f>'scenario input table'!J19</f>
        <v>P/C 80/410</v>
      </c>
      <c r="K51" s="135" t="str">
        <f>'scenario input table'!K19</f>
        <v>1435 mm</v>
      </c>
      <c r="L51" s="135" t="str">
        <f>'scenario input table'!L19</f>
        <v>Up to 100</v>
      </c>
      <c r="M51" s="135" t="str">
        <f>'scenario input table'!M19</f>
        <v>700 - 740/750 m</v>
      </c>
      <c r="N51" s="135" t="str">
        <f>'scenario input table'!N19</f>
        <v xml:space="preserve">446m by traincrossing, 740m by free passage </v>
      </c>
      <c r="O51" s="135" t="str">
        <f>'scenario input table'!O19</f>
        <v>3190-3965</v>
      </c>
      <c r="P51" s="135" t="str">
        <f>'scenario input table'!P19</f>
        <v>3190-3965</v>
      </c>
      <c r="Q51" s="135" t="str">
        <f>'scenario input table'!Q19</f>
        <v>PZB</v>
      </c>
      <c r="R51" s="135">
        <f>'scenario input table'!R19</f>
        <v>0</v>
      </c>
      <c r="S51" s="135" t="str">
        <f>'scenario input table'!S19</f>
        <v>Limited</v>
      </c>
      <c r="T51" s="135">
        <f>'scenario input table'!T19</f>
        <v>0</v>
      </c>
      <c r="U51" s="135">
        <f>'scenario input table'!U19</f>
        <v>5</v>
      </c>
      <c r="V51" s="135" t="str">
        <f>'scenario input table'!V19</f>
        <v>German (English)</v>
      </c>
      <c r="W51" s="135" t="str">
        <f>'scenario input table'!W19</f>
        <v>None</v>
      </c>
      <c r="X51" s="5" t="str">
        <f>'scenario input table'!X19</f>
        <v>Müllheim - Neuenburg (Rhine bridge)</v>
      </c>
      <c r="Y51" s="5" t="str">
        <f>'scenario input table'!Y19</f>
        <v>France - Basel is only possible with direction change north of Müllheim</v>
      </c>
    </row>
    <row r="52" spans="1:25" ht="23.65" customHeight="1" x14ac:dyDescent="0.25">
      <c r="A52" s="5" t="str">
        <f>'scenario input table'!A79</f>
        <v>SNCF Réseau</v>
      </c>
      <c r="B52" s="5" t="str">
        <f>'scenario input table'!B79</f>
        <v>x</v>
      </c>
      <c r="C52" s="5" t="str">
        <f>'scenario input table'!C79</f>
        <v>x</v>
      </c>
      <c r="D52" s="5" t="str">
        <f>'scenario input table'!D79</f>
        <v>25kv AC</v>
      </c>
      <c r="E52" s="5" t="str">
        <f>'scenario input table'!E79</f>
        <v>D4</v>
      </c>
      <c r="F52" s="5">
        <f>'scenario input table'!F79</f>
        <v>1</v>
      </c>
      <c r="G52" s="135" t="str">
        <f>'scenario input table'!G79</f>
        <v>&lt; 12,5‰</v>
      </c>
      <c r="H52" s="135" t="str">
        <f>'scenario input table'!H79</f>
        <v>&lt; 12,5‰</v>
      </c>
      <c r="I52" s="5" t="str">
        <f>'scenario input table'!I79</f>
        <v>GB1</v>
      </c>
      <c r="J52" s="5" t="str">
        <f>'scenario input table'!J79</f>
        <v>C45 P/C s55/s385</v>
      </c>
      <c r="K52" s="135" t="str">
        <f>'scenario input table'!K79</f>
        <v>1435 mm</v>
      </c>
      <c r="L52" s="135" t="str">
        <f>'scenario input table'!L79</f>
        <v>61-100 km/h</v>
      </c>
      <c r="M52" s="135" t="str">
        <f>'scenario input table'!M79</f>
        <v>700 - 740/750 m</v>
      </c>
      <c r="N52" s="135">
        <f>'scenario input table'!N79</f>
        <v>750</v>
      </c>
      <c r="O52" s="135" t="str">
        <f>'scenario input table'!O79</f>
        <v>D4</v>
      </c>
      <c r="P52" s="135" t="str">
        <f>'scenario input table'!P79</f>
        <v>D4</v>
      </c>
      <c r="Q52" s="135" t="str">
        <f>'scenario input table'!Q79</f>
        <v>KVB</v>
      </c>
      <c r="R52" s="135">
        <f>'scenario input table'!R79</f>
        <v>0</v>
      </c>
      <c r="S52" s="135" t="str">
        <f>'scenario input table'!S79</f>
        <v>Excellent</v>
      </c>
      <c r="T52" s="135">
        <f>'scenario input table'!T79</f>
        <v>0</v>
      </c>
      <c r="U52" s="135">
        <f>'scenario input table'!U79</f>
        <v>19</v>
      </c>
      <c r="V52" s="135" t="str">
        <f>'scenario input table'!V79</f>
        <v>French (English)</v>
      </c>
      <c r="W52" s="135" t="str">
        <f>'scenario input table'!W79</f>
        <v>None</v>
      </c>
      <c r="X52" s="5" t="str">
        <f>'scenario input table'!X79</f>
        <v>Neuenburg - Mulhouse</v>
      </c>
      <c r="Y52" s="5">
        <f>'scenario input table'!Y79</f>
        <v>0</v>
      </c>
    </row>
    <row r="53" spans="1:25" ht="22.15" customHeight="1" x14ac:dyDescent="0.25">
      <c r="A53" s="5" t="str">
        <f>'scenario input table'!A78</f>
        <v>SNCF Réseau</v>
      </c>
      <c r="B53" s="5" t="str">
        <f>'scenario input table'!B78</f>
        <v>x</v>
      </c>
      <c r="C53" s="5" t="str">
        <f>'scenario input table'!C78</f>
        <v>x</v>
      </c>
      <c r="D53" s="5" t="str">
        <f>'scenario input table'!D78</f>
        <v>25kv AC</v>
      </c>
      <c r="E53" s="5" t="str">
        <f>'scenario input table'!E78</f>
        <v>D4</v>
      </c>
      <c r="F53" s="5">
        <f>'scenario input table'!F78</f>
        <v>2</v>
      </c>
      <c r="G53" s="135" t="str">
        <f>'scenario input table'!G78</f>
        <v>&lt; 12,5‰</v>
      </c>
      <c r="H53" s="135" t="str">
        <f>'scenario input table'!H78</f>
        <v>&lt; 12,5‰</v>
      </c>
      <c r="I53" s="5" t="str">
        <f>'scenario input table'!I78</f>
        <v>GB</v>
      </c>
      <c r="J53" s="5" t="str">
        <f>'scenario input table'!J78</f>
        <v>C45 P/C s55/s385</v>
      </c>
      <c r="K53" s="135" t="str">
        <f>'scenario input table'!K78</f>
        <v>1435 mm</v>
      </c>
      <c r="L53" s="135" t="str">
        <f>'scenario input table'!L78</f>
        <v>121-160 km/h</v>
      </c>
      <c r="M53" s="135" t="str">
        <f>'scenario input table'!M78</f>
        <v>700 - 740/750 m</v>
      </c>
      <c r="N53" s="135">
        <f>'scenario input table'!N78</f>
        <v>750</v>
      </c>
      <c r="O53" s="135" t="str">
        <f>'scenario input table'!O78</f>
        <v>D4</v>
      </c>
      <c r="P53" s="135" t="str">
        <f>'scenario input table'!P78</f>
        <v>D4</v>
      </c>
      <c r="Q53" s="135" t="str">
        <f>'scenario input table'!Q78</f>
        <v>KVB</v>
      </c>
      <c r="R53" s="135">
        <f>'scenario input table'!R78</f>
        <v>0</v>
      </c>
      <c r="S53" s="135" t="str">
        <f>'scenario input table'!S78</f>
        <v>Limited</v>
      </c>
      <c r="T53" s="135">
        <f>'scenario input table'!T78</f>
        <v>0</v>
      </c>
      <c r="U53" s="135">
        <f>'scenario input table'!U78</f>
        <v>28</v>
      </c>
      <c r="V53" s="135" t="str">
        <f>'scenario input table'!V78</f>
        <v>French (English)</v>
      </c>
      <c r="W53" s="135" t="str">
        <f>'scenario input table'!W78</f>
        <v>None</v>
      </c>
      <c r="X53" s="5" t="str">
        <f>'scenario input table'!X78</f>
        <v>Mulhouse - Saint Louis (border)</v>
      </c>
      <c r="Y53" s="5">
        <f>'scenario input table'!Y78</f>
        <v>0</v>
      </c>
    </row>
    <row r="54" spans="1:25" ht="31.9" customHeight="1" x14ac:dyDescent="0.25">
      <c r="A54" s="5" t="str">
        <f>'scenario input table'!A69</f>
        <v>SBB</v>
      </c>
      <c r="B54" s="5" t="str">
        <f>'scenario input table'!B69</f>
        <v>x</v>
      </c>
      <c r="C54" s="5" t="str">
        <f>'scenario input table'!C69</f>
        <v>x</v>
      </c>
      <c r="D54" s="5" t="str">
        <f>'scenario input table'!D69</f>
        <v>25kV / 15 kV AC</v>
      </c>
      <c r="E54" s="5" t="str">
        <f>'scenario input table'!E69</f>
        <v>D4</v>
      </c>
      <c r="F54" s="5">
        <f>'scenario input table'!F69</f>
        <v>2</v>
      </c>
      <c r="G54" s="135" t="str">
        <f>'scenario input table'!G69</f>
        <v>11‰</v>
      </c>
      <c r="H54" s="135" t="str">
        <f>'scenario input table'!H69</f>
        <v>6‰</v>
      </c>
      <c r="I54" s="5" t="str">
        <f>'scenario input table'!I69</f>
        <v>EBV 1</v>
      </c>
      <c r="J54" s="5" t="str">
        <f>'scenario input table'!J69</f>
        <v>EBV 1 / C25/344,
C45 / 353, B45 / 353</v>
      </c>
      <c r="K54" s="135" t="str">
        <f>'scenario input table'!K69</f>
        <v>1435 mm</v>
      </c>
      <c r="L54" s="135">
        <f>'scenario input table'!L69</f>
        <v>100</v>
      </c>
      <c r="M54" s="135" t="str">
        <f>'scenario input table'!M69</f>
        <v>700 - 740/750 m</v>
      </c>
      <c r="N54" s="135">
        <f>'scenario input table'!N69</f>
        <v>750</v>
      </c>
      <c r="O54" s="135">
        <f>'scenario input table'!O69</f>
        <v>2000</v>
      </c>
      <c r="P54" s="135">
        <f>'scenario input table'!P69</f>
        <v>2000</v>
      </c>
      <c r="Q54" s="135" t="str">
        <f>'scenario input table'!Q69</f>
        <v>KVB
L1LS - 3.4.0</v>
      </c>
      <c r="R54" s="135" t="str">
        <f>'scenario input table'!R69</f>
        <v>KVB
L1LS - 3.4.0</v>
      </c>
      <c r="S54" s="135" t="str">
        <f>'scenario input table'!S69</f>
        <v>Limited</v>
      </c>
      <c r="T54" s="135">
        <f>'scenario input table'!T69</f>
        <v>0</v>
      </c>
      <c r="U54" s="135">
        <f>'scenario input table'!U69</f>
        <v>9</v>
      </c>
      <c r="V54" s="135" t="str">
        <f>'scenario input table'!V69</f>
        <v>German, French (English)</v>
      </c>
      <c r="W54" s="135" t="str">
        <f>'scenario input table'!W69</f>
        <v>None</v>
      </c>
      <c r="X54" s="5" t="str">
        <f>'scenario input table'!X69</f>
        <v>Saint Louis border – Basel RB Muttenz</v>
      </c>
      <c r="Y54" s="5" t="str">
        <f>'scenario input table'!Y69</f>
        <v>several intermodal freight codes possible due to the annual AS-eeee-0945</v>
      </c>
    </row>
    <row r="55" spans="1:25" x14ac:dyDescent="0.25">
      <c r="A55" s="22"/>
    </row>
    <row r="56" spans="1:25" x14ac:dyDescent="0.25">
      <c r="A56" s="22"/>
    </row>
    <row r="58" spans="1:25" x14ac:dyDescent="0.25">
      <c r="A58" s="23"/>
    </row>
    <row r="59" spans="1:25" x14ac:dyDescent="0.25">
      <c r="A59" s="21"/>
    </row>
  </sheetData>
  <customSheetViews>
    <customSheetView guid="{5F5AB960-9E3B-4ABB-8B79-6A32B4EB09AF}" topLeftCell="A25">
      <selection activeCell="A43" sqref="A43:Q43"/>
      <pageMargins left="0" right="0" top="0" bottom="0" header="0" footer="0"/>
      <pageSetup paperSize="9" orientation="portrait" r:id="rId1"/>
    </customSheetView>
  </customSheetViews>
  <mergeCells count="27">
    <mergeCell ref="G1:H1"/>
    <mergeCell ref="S26:T26"/>
    <mergeCell ref="S1:T1"/>
    <mergeCell ref="G26:H26"/>
    <mergeCell ref="Q1:R1"/>
    <mergeCell ref="O1:P1"/>
    <mergeCell ref="M1:N1"/>
    <mergeCell ref="A13:Y13"/>
    <mergeCell ref="A6:Y6"/>
    <mergeCell ref="A3:Y3"/>
    <mergeCell ref="B1:C1"/>
    <mergeCell ref="A50:Y50"/>
    <mergeCell ref="A38:Y38"/>
    <mergeCell ref="A46:Y46"/>
    <mergeCell ref="A28:Y28"/>
    <mergeCell ref="A22:Y22"/>
    <mergeCell ref="A42:Y42"/>
    <mergeCell ref="F26:F27"/>
    <mergeCell ref="Y26:Y27"/>
    <mergeCell ref="B26:C26"/>
    <mergeCell ref="U26:U27"/>
    <mergeCell ref="D26:D27"/>
    <mergeCell ref="M26:N26"/>
    <mergeCell ref="Q26:R26"/>
    <mergeCell ref="E26:E27"/>
    <mergeCell ref="J26:J27"/>
    <mergeCell ref="O26:P26"/>
  </mergeCells>
  <conditionalFormatting sqref="A46:A1048576 A28:A41 X3:XFD3 X6:XFD6 B4:XFD5 X13:XFD13 B7:XFD12 X22:XFD22 B14:XFD21 X28:XFD28 B23:XFD25 X38:XFD38 B29:XFD37 X42:XFD42 B39:XFD41 X46:XFD46 Z43:XFD45 X50:XFD50 B47:XFD49 X55:XFD1048576 B51:XFD54 Z26:XFD27 A1:A25 B2:XFD2 B1 D1:G1 I1:M1 O1 Q1 S1 U1:XFD1">
    <cfRule type="cellIs" dxfId="152" priority="43" operator="between">
      <formula>0</formula>
      <formula>0</formula>
    </cfRule>
  </conditionalFormatting>
  <conditionalFormatting sqref="A42:A45 B43:Y45">
    <cfRule type="cellIs" dxfId="151" priority="42" operator="between">
      <formula>0</formula>
      <formula>0</formula>
    </cfRule>
  </conditionalFormatting>
  <conditionalFormatting sqref="A26:A27">
    <cfRule type="cellIs" dxfId="150" priority="41" operator="between">
      <formula>0</formula>
      <formula>0</formula>
    </cfRule>
  </conditionalFormatting>
  <conditionalFormatting sqref="B28 B46 B3 B6 B13 B22 B38 B50 B55:B1048576">
    <cfRule type="cellIs" dxfId="149" priority="40" operator="between">
      <formula>0</formula>
      <formula>0</formula>
    </cfRule>
  </conditionalFormatting>
  <conditionalFormatting sqref="B42">
    <cfRule type="cellIs" dxfId="148" priority="39" operator="between">
      <formula>0</formula>
      <formula>0</formula>
    </cfRule>
  </conditionalFormatting>
  <conditionalFormatting sqref="B27">
    <cfRule type="cellIs" dxfId="147" priority="38" operator="between">
      <formula>0</formula>
      <formula>0</formula>
    </cfRule>
  </conditionalFormatting>
  <conditionalFormatting sqref="C28 C46 C3 C6 C13 C22 C38 C50 C55:C1048576">
    <cfRule type="cellIs" dxfId="146" priority="37" operator="between">
      <formula>0</formula>
      <formula>0</formula>
    </cfRule>
  </conditionalFormatting>
  <conditionalFormatting sqref="C42">
    <cfRule type="cellIs" dxfId="145" priority="36" operator="between">
      <formula>0</formula>
      <formula>0</formula>
    </cfRule>
  </conditionalFormatting>
  <conditionalFormatting sqref="C27">
    <cfRule type="cellIs" dxfId="144" priority="35" operator="between">
      <formula>0</formula>
      <formula>0</formula>
    </cfRule>
  </conditionalFormatting>
  <conditionalFormatting sqref="B26:C26">
    <cfRule type="cellIs" dxfId="143" priority="33" operator="between">
      <formula>0</formula>
      <formula>0</formula>
    </cfRule>
  </conditionalFormatting>
  <conditionalFormatting sqref="D3 D6 D13 D22 D26:D28 D38 D42 D46 D50 D55:D1048576">
    <cfRule type="cellIs" dxfId="142" priority="32" operator="between">
      <formula>0</formula>
      <formula>0</formula>
    </cfRule>
  </conditionalFormatting>
  <conditionalFormatting sqref="E28 E3 E6 E13 E22 E38 E42 E46 E50 E55:E1048576">
    <cfRule type="cellIs" dxfId="141" priority="31" operator="between">
      <formula>0</formula>
      <formula>0</formula>
    </cfRule>
  </conditionalFormatting>
  <conditionalFormatting sqref="F3 F6 F13 F22 F28 F38 F42 F46 F50 F55:F1048576">
    <cfRule type="cellIs" dxfId="140" priority="29" operator="between">
      <formula>0</formula>
      <formula>0</formula>
    </cfRule>
  </conditionalFormatting>
  <conditionalFormatting sqref="G3 G6 G13 G22 G28 G38 G42 G46 G50 G55:G1048576">
    <cfRule type="cellIs" dxfId="139" priority="28" operator="between">
      <formula>0</formula>
      <formula>0</formula>
    </cfRule>
  </conditionalFormatting>
  <conditionalFormatting sqref="H3 H6 H13 H22 H28 H38 H42 H46 H50 H55:H1048576">
    <cfRule type="cellIs" dxfId="138" priority="27" operator="between">
      <formula>0</formula>
      <formula>0</formula>
    </cfRule>
  </conditionalFormatting>
  <conditionalFormatting sqref="I3 I6 I13 I22 I28 I38 I42 I46 I50 I55:I1048576">
    <cfRule type="cellIs" dxfId="137" priority="26" operator="between">
      <formula>0</formula>
      <formula>0</formula>
    </cfRule>
  </conditionalFormatting>
  <conditionalFormatting sqref="J3:K3 J6:K6 J13:K13 J22:K22 J28:K28 J38:K38 J42:K42 J46:K46 J50:K50 J55:K1048576">
    <cfRule type="cellIs" dxfId="136" priority="25" operator="between">
      <formula>0</formula>
      <formula>0</formula>
    </cfRule>
  </conditionalFormatting>
  <conditionalFormatting sqref="L3 L6 L13 L22 L28 L38 L42 L46 L50 L55:L1048576">
    <cfRule type="cellIs" dxfId="135" priority="24" operator="between">
      <formula>0</formula>
      <formula>0</formula>
    </cfRule>
  </conditionalFormatting>
  <conditionalFormatting sqref="M28 M3 M6 M13 M22 M38 M42 M46 M50 M55:M1048576">
    <cfRule type="cellIs" dxfId="134" priority="23" operator="between">
      <formula>0</formula>
      <formula>0</formula>
    </cfRule>
  </conditionalFormatting>
  <conditionalFormatting sqref="N28 N3 N6 N13 N22 N38 N42 N46 N50 N55:N1048576">
    <cfRule type="cellIs" dxfId="133" priority="22" operator="between">
      <formula>0</formula>
      <formula>0</formula>
    </cfRule>
  </conditionalFormatting>
  <conditionalFormatting sqref="O3 O6 O13 O22 O28 O38 O42 O46 O50 O55:O1048576">
    <cfRule type="cellIs" dxfId="132" priority="21" operator="between">
      <formula>0</formula>
      <formula>0</formula>
    </cfRule>
  </conditionalFormatting>
  <conditionalFormatting sqref="P3 P6 P13 P22 P28 P38 P42 P46 P50 P55:P1048576">
    <cfRule type="cellIs" dxfId="131" priority="20" operator="between">
      <formula>0</formula>
      <formula>0</formula>
    </cfRule>
  </conditionalFormatting>
  <conditionalFormatting sqref="Q3 Q6 Q13 Q22 Q28 Q38 Q42 Q46 Q50 Q55:Q1048576">
    <cfRule type="cellIs" dxfId="130" priority="19" operator="between">
      <formula>0</formula>
      <formula>0</formula>
    </cfRule>
  </conditionalFormatting>
  <conditionalFormatting sqref="R3 R6 R13 R22 R28 R38 R42 R46 R50 R55:R1048576">
    <cfRule type="cellIs" dxfId="129" priority="18" operator="between">
      <formula>0</formula>
      <formula>0</formula>
    </cfRule>
  </conditionalFormatting>
  <conditionalFormatting sqref="S3 S6 S13 S22 S28 S38 S42 S46 S50 S55:S1048576">
    <cfRule type="cellIs" dxfId="128" priority="17" operator="between">
      <formula>0</formula>
      <formula>0</formula>
    </cfRule>
  </conditionalFormatting>
  <conditionalFormatting sqref="T3 T6 T13 T22 T28 T38 T42 T46 T50 T55:T1048576">
    <cfRule type="cellIs" dxfId="127" priority="16" operator="between">
      <formula>0</formula>
      <formula>0</formula>
    </cfRule>
  </conditionalFormatting>
  <conditionalFormatting sqref="U3 U6 U13 U22 U28 U38 U42 U46 U50 U55:U1048576">
    <cfRule type="cellIs" dxfId="126" priority="15" operator="between">
      <formula>0</formula>
      <formula>0</formula>
    </cfRule>
  </conditionalFormatting>
  <conditionalFormatting sqref="V3:W3 V6:W6 V13:W13 V22:W22 V28:W28 V38:W38 V42:W42 V46:W46 V50:W50 V55:W1048576">
    <cfRule type="cellIs" dxfId="125" priority="14" operator="between">
      <formula>0</formula>
      <formula>0</formula>
    </cfRule>
  </conditionalFormatting>
  <conditionalFormatting sqref="X26:Y26 Y27">
    <cfRule type="cellIs" dxfId="124" priority="13" operator="between">
      <formula>0</formula>
      <formula>0</formula>
    </cfRule>
  </conditionalFormatting>
  <conditionalFormatting sqref="E26:E27">
    <cfRule type="cellIs" dxfId="123" priority="12" operator="between">
      <formula>0</formula>
      <formula>0</formula>
    </cfRule>
  </conditionalFormatting>
  <conditionalFormatting sqref="F26:F27">
    <cfRule type="cellIs" dxfId="122" priority="11" operator="between">
      <formula>0</formula>
      <formula>0</formula>
    </cfRule>
  </conditionalFormatting>
  <conditionalFormatting sqref="G26">
    <cfRule type="cellIs" dxfId="121" priority="10" operator="between">
      <formula>0</formula>
      <formula>0</formula>
    </cfRule>
  </conditionalFormatting>
  <conditionalFormatting sqref="I26:I27">
    <cfRule type="cellIs" dxfId="120" priority="9" operator="between">
      <formula>0</formula>
      <formula>0</formula>
    </cfRule>
  </conditionalFormatting>
  <conditionalFormatting sqref="J26:K27 L27:T27">
    <cfRule type="cellIs" dxfId="119" priority="8" operator="between">
      <formula>0</formula>
      <formula>0</formula>
    </cfRule>
  </conditionalFormatting>
  <conditionalFormatting sqref="L26">
    <cfRule type="cellIs" dxfId="118" priority="7" operator="between">
      <formula>0</formula>
      <formula>0</formula>
    </cfRule>
  </conditionalFormatting>
  <conditionalFormatting sqref="M26">
    <cfRule type="cellIs" dxfId="117" priority="6" operator="between">
      <formula>0</formula>
      <formula>0</formula>
    </cfRule>
  </conditionalFormatting>
  <conditionalFormatting sqref="O26">
    <cfRule type="cellIs" dxfId="116" priority="5" operator="between">
      <formula>0</formula>
      <formula>0</formula>
    </cfRule>
  </conditionalFormatting>
  <conditionalFormatting sqref="Q26">
    <cfRule type="cellIs" dxfId="115" priority="4" operator="between">
      <formula>0</formula>
      <formula>0</formula>
    </cfRule>
  </conditionalFormatting>
  <conditionalFormatting sqref="S26">
    <cfRule type="cellIs" dxfId="114" priority="3" operator="between">
      <formula>0</formula>
      <formula>0</formula>
    </cfRule>
  </conditionalFormatting>
  <conditionalFormatting sqref="U26:U27">
    <cfRule type="cellIs" dxfId="113" priority="2" operator="between">
      <formula>0</formula>
      <formula>0</formula>
    </cfRule>
  </conditionalFormatting>
  <conditionalFormatting sqref="V26:W26 V27:X27">
    <cfRule type="cellIs" dxfId="112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0"/>
  <sheetViews>
    <sheetView topLeftCell="C1" zoomScale="80" zoomScaleNormal="80" workbookViewId="0">
      <pane xSplit="14" ySplit="14" topLeftCell="Q15" activePane="bottomRight" state="frozen"/>
      <selection activeCell="C1" sqref="C1"/>
      <selection pane="topRight" activeCell="Q1" sqref="Q1"/>
      <selection pane="bottomLeft" activeCell="C15" sqref="C15"/>
      <selection pane="bottomRight" activeCell="A3" sqref="A3:Y3"/>
    </sheetView>
  </sheetViews>
  <sheetFormatPr baseColWidth="10" defaultColWidth="11.42578125" defaultRowHeight="15" x14ac:dyDescent="0.25"/>
  <cols>
    <col min="1" max="1" width="10" style="13" customWidth="1"/>
    <col min="2" max="2" width="8.28515625" style="14" customWidth="1"/>
    <col min="3" max="3" width="7.4257812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10" width="13.28515625" style="14" customWidth="1"/>
    <col min="11" max="11" width="13.2851562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1.7109375" style="176" customWidth="1"/>
    <col min="21" max="21" width="13.28515625" style="176" customWidth="1"/>
    <col min="22" max="23" width="25.28515625" style="170" customWidth="1"/>
    <col min="24" max="24" width="25.28515625" style="1" customWidth="1"/>
    <col min="25" max="25" width="16.42578125" style="14" customWidth="1"/>
    <col min="26" max="26" width="13.28515625" style="10" customWidth="1"/>
    <col min="27" max="29" width="11.42578125" style="10"/>
  </cols>
  <sheetData>
    <row r="1" spans="1:29" s="104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3"/>
      <c r="AA1" s="103"/>
      <c r="AB1" s="103"/>
      <c r="AC1" s="103"/>
    </row>
    <row r="2" spans="1:29" s="113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2"/>
      <c r="AA2" s="112"/>
      <c r="AB2" s="112"/>
      <c r="AC2" s="112"/>
    </row>
    <row r="3" spans="1:29" s="191" customFormat="1" ht="15.75" x14ac:dyDescent="0.25">
      <c r="A3" s="202" t="s">
        <v>432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190"/>
      <c r="AA3" s="190"/>
      <c r="AB3" s="190"/>
      <c r="AC3" s="190"/>
    </row>
    <row r="4" spans="1:29" s="146" customFormat="1" ht="25.15" customHeight="1" x14ac:dyDescent="0.25">
      <c r="A4" s="141" t="str">
        <f>'scenario input table'!A62</f>
        <v>SBB</v>
      </c>
      <c r="B4" s="141" t="str">
        <f>'scenario input table'!B62</f>
        <v>x</v>
      </c>
      <c r="C4" s="141" t="str">
        <f>'scenario input table'!C62</f>
        <v>x</v>
      </c>
      <c r="D4" s="141" t="str">
        <f>'scenario input table'!D62</f>
        <v>AC 15 kV 16,7Hz</v>
      </c>
      <c r="E4" s="141" t="str">
        <f>'scenario input table'!E62</f>
        <v>D4</v>
      </c>
      <c r="F4" s="141">
        <f>'scenario input table'!F62</f>
        <v>2</v>
      </c>
      <c r="G4" s="141" t="str">
        <f>'scenario input table'!G62</f>
        <v>11‰</v>
      </c>
      <c r="H4" s="141" t="str">
        <f>'scenario input table'!H62</f>
        <v>11‰</v>
      </c>
      <c r="I4" s="141" t="str">
        <f>'scenario input table'!I62</f>
        <v>EBV 3, includes UIC G1</v>
      </c>
      <c r="J4" s="141" t="str">
        <f>'scenario input table'!J62</f>
        <v>P/C 80/405</v>
      </c>
      <c r="K4" s="141" t="str">
        <f>'scenario input table'!K62</f>
        <v>1435 mm</v>
      </c>
      <c r="L4" s="141">
        <f>'scenario input table'!L62</f>
        <v>0</v>
      </c>
      <c r="M4" s="141" t="str">
        <f>'scenario input table'!M62</f>
        <v>700 - 740/750 m</v>
      </c>
      <c r="N4" s="141">
        <f>'scenario input table'!N62</f>
        <v>750</v>
      </c>
      <c r="O4" s="141" t="str">
        <f>'scenario input table'!O62</f>
        <v>22,5 t</v>
      </c>
      <c r="P4" s="141" t="str">
        <f>'scenario input table'!P62</f>
        <v>22,5 t</v>
      </c>
      <c r="Q4" s="141">
        <f>'scenario input table'!Q62</f>
        <v>0</v>
      </c>
      <c r="R4" s="141" t="str">
        <f>'scenario input table'!R62</f>
        <v>L1 LS 3.4.0</v>
      </c>
      <c r="S4" s="141" t="str">
        <f>'scenario input table'!S62</f>
        <v>Limited</v>
      </c>
      <c r="T4" s="141">
        <f>'scenario input table'!T62</f>
        <v>0</v>
      </c>
      <c r="U4" s="141">
        <f>'scenario input table'!U62</f>
        <v>5</v>
      </c>
      <c r="V4" s="141" t="str">
        <f>'scenario input table'!V62</f>
        <v>German (English)</v>
      </c>
      <c r="W4" s="141" t="str">
        <f>'scenario input table'!W62</f>
        <v>None</v>
      </c>
      <c r="X4" s="141" t="str">
        <f>'scenario input table'!X62</f>
        <v>Basel SBB RB - Gellert (Rhine bridge)</v>
      </c>
      <c r="Y4" s="141">
        <f>'scenario input table'!Y62</f>
        <v>0</v>
      </c>
      <c r="Z4" s="145"/>
      <c r="AA4" s="145"/>
      <c r="AB4" s="145"/>
      <c r="AC4" s="145"/>
    </row>
    <row r="5" spans="1:29" s="146" customFormat="1" ht="15.75" x14ac:dyDescent="0.25">
      <c r="A5" s="199" t="s">
        <v>427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45"/>
      <c r="AA5" s="145"/>
      <c r="AB5" s="145"/>
      <c r="AC5" s="145"/>
    </row>
    <row r="6" spans="1:29" s="146" customFormat="1" ht="34.5" customHeight="1" x14ac:dyDescent="0.25">
      <c r="A6" s="147" t="str">
        <f>'scenario input table'!A6</f>
        <v>DB Netz</v>
      </c>
      <c r="B6" s="147" t="str">
        <f>'scenario input table'!B6</f>
        <v>x</v>
      </c>
      <c r="C6" s="147" t="str">
        <f>'scenario input table'!C6</f>
        <v>x</v>
      </c>
      <c r="D6" s="147" t="str">
        <f>'scenario input table'!D6</f>
        <v>AC 15 kV 16,7Hz</v>
      </c>
      <c r="E6" s="147" t="str">
        <f>'scenario input table'!E6</f>
        <v>D4</v>
      </c>
      <c r="F6" s="147">
        <f>'scenario input table'!F6</f>
        <v>1</v>
      </c>
      <c r="G6" s="147" t="str">
        <f>'scenario input table'!G6</f>
        <v>&lt; 20‰</v>
      </c>
      <c r="H6" s="147" t="str">
        <f>'scenario input table'!H6</f>
        <v>&lt; 20‰</v>
      </c>
      <c r="I6" s="147" t="str">
        <f>'scenario input table'!I6</f>
        <v>Upon request</v>
      </c>
      <c r="J6" s="147" t="str">
        <f>'scenario input table'!J6</f>
        <v>P/C 65/395</v>
      </c>
      <c r="K6" s="147" t="str">
        <f>'scenario input table'!K6</f>
        <v>1435 mm</v>
      </c>
      <c r="L6" s="147">
        <f>'scenario input table'!L6</f>
        <v>100</v>
      </c>
      <c r="M6" s="147" t="str">
        <f>'scenario input table'!M6</f>
        <v>700 - 740/750 m</v>
      </c>
      <c r="N6" s="147">
        <f>'scenario input table'!N6</f>
        <v>580</v>
      </c>
      <c r="O6" s="147" t="str">
        <f>'scenario input table'!O6</f>
        <v>1245-1640</v>
      </c>
      <c r="P6" s="147" t="str">
        <f>'scenario input table'!P6</f>
        <v>1245-1640</v>
      </c>
      <c r="Q6" s="147" t="str">
        <f>'scenario input table'!Q6</f>
        <v>PZB</v>
      </c>
      <c r="R6" s="147">
        <f>'scenario input table'!R6</f>
        <v>0</v>
      </c>
      <c r="S6" s="147" t="str">
        <f>'scenario input table'!S6</f>
        <v>Limited
Extremely limited</v>
      </c>
      <c r="T6" s="147" t="str">
        <f>'scenario input table'!T6</f>
        <v>Change of direction in Singen; partly single track</v>
      </c>
      <c r="U6" s="147">
        <f>'scenario input table'!U6</f>
        <v>276</v>
      </c>
      <c r="V6" s="147" t="str">
        <f>'scenario input table'!V6</f>
        <v>German (English)</v>
      </c>
      <c r="W6" s="147" t="str">
        <f>'scenario input table'!W6</f>
        <v>None</v>
      </c>
      <c r="X6" s="147" t="str">
        <f>'scenario input table'!X6</f>
        <v>(Mannheim -) Kornwestheim- Singen</v>
      </c>
      <c r="Y6" s="147">
        <f>'scenario input table'!Y6</f>
        <v>0</v>
      </c>
      <c r="Z6" s="145"/>
      <c r="AA6" s="145"/>
      <c r="AB6" s="145"/>
      <c r="AC6" s="145"/>
    </row>
    <row r="7" spans="1:29" ht="25.5" customHeight="1" x14ac:dyDescent="0.25">
      <c r="A7" s="5" t="str">
        <f>'scenario input table'!A25</f>
        <v>DB Netz</v>
      </c>
      <c r="B7" s="5" t="str">
        <f>'scenario input table'!B25</f>
        <v>x</v>
      </c>
      <c r="C7" s="5" t="str">
        <f>'scenario input table'!C25</f>
        <v>x</v>
      </c>
      <c r="D7" s="5" t="str">
        <f>'scenario input table'!D25</f>
        <v>AC 15 kV
16,7Hz</v>
      </c>
      <c r="E7" s="5" t="str">
        <f>'scenario input table'!E25</f>
        <v>D4</v>
      </c>
      <c r="F7" s="5">
        <f>'scenario input table'!F25</f>
        <v>2</v>
      </c>
      <c r="G7" s="135" t="str">
        <f>'scenario input table'!G25</f>
        <v>N/A</v>
      </c>
      <c r="H7" s="135" t="str">
        <f>'scenario input table'!H25</f>
        <v>N/A</v>
      </c>
      <c r="I7" s="5" t="str">
        <f>'scenario input table'!I25</f>
        <v>Upon request</v>
      </c>
      <c r="J7" s="5" t="str">
        <f>'scenario input table'!J25</f>
        <v>P/C 70/400</v>
      </c>
      <c r="K7" s="135" t="str">
        <f>'scenario input table'!K25</f>
        <v>1435 mm</v>
      </c>
      <c r="L7" s="135">
        <f>'scenario input table'!L25</f>
        <v>160</v>
      </c>
      <c r="M7" s="135" t="str">
        <f>'scenario input table'!M25</f>
        <v>700 - 740/750 m</v>
      </c>
      <c r="N7" s="135">
        <f>'scenario input table'!N25</f>
        <v>580</v>
      </c>
      <c r="O7" s="135" t="str">
        <f>'scenario input table'!O25</f>
        <v>1: 3130t 2: 2275t</v>
      </c>
      <c r="P7" s="135" t="str">
        <f>'scenario input table'!P25</f>
        <v>1: 3130t 2: 2275t</v>
      </c>
      <c r="Q7" s="135" t="str">
        <f>'scenario input table'!Q25</f>
        <v>PZB</v>
      </c>
      <c r="R7" s="135">
        <f>'scenario input table'!R25</f>
        <v>0</v>
      </c>
      <c r="S7" s="135" t="str">
        <f>'scenario input table'!S25</f>
        <v>Limited</v>
      </c>
      <c r="T7" s="135">
        <f>'scenario input table'!T25</f>
        <v>0</v>
      </c>
      <c r="U7" s="135">
        <f>'scenario input table'!U25</f>
        <v>20</v>
      </c>
      <c r="V7" s="135" t="str">
        <f>'scenario input table'!V25</f>
        <v>German (English)</v>
      </c>
      <c r="W7" s="135" t="str">
        <f>'scenario input table'!W25</f>
        <v>None</v>
      </c>
      <c r="X7" s="5" t="str">
        <f>'scenario input table'!X25</f>
        <v>Singen – Schaffhausen (border)</v>
      </c>
      <c r="Y7" s="5">
        <f>'scenario input table'!Y25</f>
        <v>0</v>
      </c>
    </row>
    <row r="8" spans="1:29" ht="24" customHeight="1" x14ac:dyDescent="0.25">
      <c r="A8" s="5" t="str">
        <f>'scenario input table'!A70</f>
        <v>SBB</v>
      </c>
      <c r="B8" s="5" t="str">
        <f>'scenario input table'!B70</f>
        <v>x</v>
      </c>
      <c r="C8" s="5" t="str">
        <f>'scenario input table'!C70</f>
        <v>x</v>
      </c>
      <c r="D8" s="5" t="str">
        <f>'scenario input table'!D70</f>
        <v>AC 15 kV 16,7Hz</v>
      </c>
      <c r="E8" s="5" t="str">
        <f>'scenario input table'!E70</f>
        <v>D4</v>
      </c>
      <c r="F8" s="5">
        <f>'scenario input table'!F70</f>
        <v>2</v>
      </c>
      <c r="G8" s="135" t="str">
        <f>'scenario input table'!G70</f>
        <v>10‰</v>
      </c>
      <c r="H8" s="135" t="str">
        <f>'scenario input table'!H70</f>
        <v>10‰</v>
      </c>
      <c r="I8" s="5" t="str">
        <f>'scenario input table'!I70</f>
        <v>EBV 2, includes UIC G1</v>
      </c>
      <c r="J8" s="5" t="str">
        <f>'scenario input table'!J70</f>
        <v>P/C 60/384</v>
      </c>
      <c r="K8" s="135" t="str">
        <f>'scenario input table'!K70</f>
        <v>1435 mm</v>
      </c>
      <c r="L8" s="135">
        <f>'scenario input table'!L70</f>
        <v>100</v>
      </c>
      <c r="M8" s="135">
        <f>'scenario input table'!M70</f>
        <v>600</v>
      </c>
      <c r="N8" s="135">
        <f>'scenario input table'!N70</f>
        <v>600</v>
      </c>
      <c r="O8" s="135" t="str">
        <f>'scenario input table'!O70</f>
        <v>22,5 t</v>
      </c>
      <c r="P8" s="135" t="str">
        <f>'scenario input table'!P70</f>
        <v>22,5 t</v>
      </c>
      <c r="Q8" s="135">
        <f>'scenario input table'!Q70</f>
        <v>0</v>
      </c>
      <c r="R8" s="135" t="str">
        <f>'scenario input table'!R70</f>
        <v>L1 LS 3.4.0</v>
      </c>
      <c r="S8" s="135" t="str">
        <f>'scenario input table'!S70</f>
        <v>Limited</v>
      </c>
      <c r="T8" s="135">
        <f>'scenario input table'!T70</f>
        <v>0</v>
      </c>
      <c r="U8" s="135">
        <f>'scenario input table'!U70</f>
        <v>52</v>
      </c>
      <c r="V8" s="135" t="str">
        <f>'scenario input table'!V70</f>
        <v>German (English)</v>
      </c>
      <c r="W8" s="135" t="str">
        <f>'scenario input table'!W70</f>
        <v>None</v>
      </c>
      <c r="X8" s="5" t="str">
        <f>'scenario input table'!X70</f>
        <v>Schaffhausen (border) - Zurich Oerlikon</v>
      </c>
      <c r="Y8" s="5" t="str">
        <f>'scenario input table'!Y70</f>
        <v>Some parts one track only</v>
      </c>
    </row>
    <row r="9" spans="1:29" ht="15.75" x14ac:dyDescent="0.25">
      <c r="A9" s="204" t="s">
        <v>428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29" x14ac:dyDescent="0.25">
      <c r="A10" s="5" t="str">
        <f>'scenario input table'!A21</f>
        <v>DB Netz</v>
      </c>
      <c r="B10" s="5" t="str">
        <f>'scenario input table'!B21</f>
        <v>x</v>
      </c>
      <c r="C10" s="5" t="str">
        <f>'scenario input table'!C21</f>
        <v>x</v>
      </c>
      <c r="D10" s="5" t="str">
        <f>'scenario input table'!D21</f>
        <v>AC 15 kV 16,7Hz</v>
      </c>
      <c r="E10" s="5" t="str">
        <f>'scenario input table'!E21</f>
        <v>D4</v>
      </c>
      <c r="F10" s="5">
        <f>'scenario input table'!F21</f>
        <v>2</v>
      </c>
      <c r="G10" s="135" t="str">
        <f>'scenario input table'!G21</f>
        <v>&lt; 40‰</v>
      </c>
      <c r="H10" s="135" t="str">
        <f>'scenario input table'!H21</f>
        <v>&lt; 40‰</v>
      </c>
      <c r="I10" s="5" t="str">
        <f>'scenario input table'!I21</f>
        <v>Upon request</v>
      </c>
      <c r="J10" s="5" t="str">
        <f>'scenario input table'!J21</f>
        <v>P/C 45/375</v>
      </c>
      <c r="K10" s="135" t="str">
        <f>'scenario input table'!K21</f>
        <v>1435 mm</v>
      </c>
      <c r="L10" s="135" t="str">
        <f>'scenario input table'!L21</f>
        <v>Up to 160</v>
      </c>
      <c r="M10" s="135" t="str">
        <f>'scenario input table'!M21</f>
        <v>700 - 740/750 m</v>
      </c>
      <c r="N10" s="135">
        <f>'scenario input table'!N21</f>
        <v>580</v>
      </c>
      <c r="O10" s="135" t="str">
        <f>'scenario input table'!O21</f>
        <v>1060-1230</v>
      </c>
      <c r="P10" s="135" t="str">
        <f>'scenario input table'!P21</f>
        <v>1060-1230</v>
      </c>
      <c r="Q10" s="135" t="str">
        <f>'scenario input table'!Q21</f>
        <v>PZB</v>
      </c>
      <c r="R10" s="135">
        <f>'scenario input table'!R21</f>
        <v>0</v>
      </c>
      <c r="S10" s="135" t="str">
        <f>'scenario input table'!S21</f>
        <v>Limited</v>
      </c>
      <c r="T10" s="135">
        <f>'scenario input table'!T21</f>
        <v>0</v>
      </c>
      <c r="U10" s="135">
        <f>'scenario input table'!U21</f>
        <v>150</v>
      </c>
      <c r="V10" s="135" t="str">
        <f>'scenario input table'!V21</f>
        <v>German (English)</v>
      </c>
      <c r="W10" s="135" t="str">
        <f>'scenario input table'!W21</f>
        <v>None</v>
      </c>
      <c r="X10" s="5" t="str">
        <f>'scenario input table'!X21</f>
        <v xml:space="preserve">Offenburg - Singen </v>
      </c>
      <c r="Y10" s="5">
        <f>'scenario input table'!Y21</f>
        <v>0</v>
      </c>
    </row>
    <row r="11" spans="1:29" ht="23.65" customHeight="1" x14ac:dyDescent="0.25">
      <c r="A11" s="5" t="str">
        <f>'scenario input table'!A24</f>
        <v>DB Netz</v>
      </c>
      <c r="B11" s="5" t="str">
        <f>'scenario input table'!B24</f>
        <v>x</v>
      </c>
      <c r="C11" s="5" t="str">
        <f>'scenario input table'!C24</f>
        <v>x</v>
      </c>
      <c r="D11" s="5" t="str">
        <f>'scenario input table'!D24</f>
        <v>AC 15 kV
16,7Hz</v>
      </c>
      <c r="E11" s="5" t="str">
        <f>'scenario input table'!E24</f>
        <v>D4</v>
      </c>
      <c r="F11" s="5">
        <f>'scenario input table'!F24</f>
        <v>2</v>
      </c>
      <c r="G11" s="135" t="str">
        <f>'scenario input table'!G24</f>
        <v>N/A</v>
      </c>
      <c r="H11" s="135" t="str">
        <f>'scenario input table'!H24</f>
        <v>N/A</v>
      </c>
      <c r="I11" s="5" t="str">
        <f>'scenario input table'!I24</f>
        <v>Upon request</v>
      </c>
      <c r="J11" s="5" t="str">
        <f>'scenario input table'!J24</f>
        <v>P/C 70/400</v>
      </c>
      <c r="K11" s="135" t="str">
        <f>'scenario input table'!K24</f>
        <v>1435 mm</v>
      </c>
      <c r="L11" s="135">
        <f>'scenario input table'!L24</f>
        <v>160</v>
      </c>
      <c r="M11" s="135" t="str">
        <f>'scenario input table'!M24</f>
        <v>700 - 740/750 m</v>
      </c>
      <c r="N11" s="135">
        <f>'scenario input table'!N24</f>
        <v>580</v>
      </c>
      <c r="O11" s="135" t="str">
        <f>'scenario input table'!O24</f>
        <v>1: 3130t 2: 2275t</v>
      </c>
      <c r="P11" s="135" t="str">
        <f>'scenario input table'!P24</f>
        <v>1: 3130t 2: 2275t</v>
      </c>
      <c r="Q11" s="135" t="str">
        <f>'scenario input table'!Q24</f>
        <v>PZB</v>
      </c>
      <c r="R11" s="135">
        <f>'scenario input table'!R24</f>
        <v>0</v>
      </c>
      <c r="S11" s="135" t="str">
        <f>'scenario input table'!S24</f>
        <v>Limited</v>
      </c>
      <c r="T11" s="135">
        <f>'scenario input table'!T24</f>
        <v>0</v>
      </c>
      <c r="U11" s="135">
        <f>'scenario input table'!U24</f>
        <v>20</v>
      </c>
      <c r="V11" s="135" t="str">
        <f>'scenario input table'!V24</f>
        <v>German (English)</v>
      </c>
      <c r="W11" s="135" t="str">
        <f>'scenario input table'!W24</f>
        <v>None</v>
      </c>
      <c r="X11" s="5" t="str">
        <f>'scenario input table'!X24</f>
        <v>Singen - Schaffhausen</v>
      </c>
      <c r="Y11" s="5">
        <f>'scenario input table'!Y24</f>
        <v>0</v>
      </c>
    </row>
    <row r="12" spans="1:29" ht="25.15" customHeight="1" x14ac:dyDescent="0.25">
      <c r="A12" s="5" t="str">
        <f>'scenario input table'!A70</f>
        <v>SBB</v>
      </c>
      <c r="B12" s="5" t="str">
        <f>'scenario input table'!B70</f>
        <v>x</v>
      </c>
      <c r="C12" s="5" t="str">
        <f>'scenario input table'!C70</f>
        <v>x</v>
      </c>
      <c r="D12" s="5" t="str">
        <f>'scenario input table'!D70</f>
        <v>AC 15 kV 16,7Hz</v>
      </c>
      <c r="E12" s="5" t="str">
        <f>'scenario input table'!E70</f>
        <v>D4</v>
      </c>
      <c r="F12" s="5">
        <f>'scenario input table'!F70</f>
        <v>2</v>
      </c>
      <c r="G12" s="135" t="str">
        <f>'scenario input table'!G70</f>
        <v>10‰</v>
      </c>
      <c r="H12" s="135" t="str">
        <f>'scenario input table'!H70</f>
        <v>10‰</v>
      </c>
      <c r="I12" s="5" t="str">
        <f>'scenario input table'!I70</f>
        <v>EBV 2, includes UIC G1</v>
      </c>
      <c r="J12" s="5" t="str">
        <f>'scenario input table'!J70</f>
        <v>P/C 60/384</v>
      </c>
      <c r="K12" s="135" t="str">
        <f>'scenario input table'!K70</f>
        <v>1435 mm</v>
      </c>
      <c r="L12" s="135">
        <f>'scenario input table'!L70</f>
        <v>100</v>
      </c>
      <c r="M12" s="135">
        <f>'scenario input table'!M70</f>
        <v>600</v>
      </c>
      <c r="N12" s="135">
        <f>'scenario input table'!N70</f>
        <v>600</v>
      </c>
      <c r="O12" s="135" t="str">
        <f>'scenario input table'!O70</f>
        <v>22,5 t</v>
      </c>
      <c r="P12" s="135" t="str">
        <f>'scenario input table'!P70</f>
        <v>22,5 t</v>
      </c>
      <c r="Q12" s="135">
        <f>'scenario input table'!Q70</f>
        <v>0</v>
      </c>
      <c r="R12" s="135" t="str">
        <f>'scenario input table'!R70</f>
        <v>L1 LS 3.4.0</v>
      </c>
      <c r="S12" s="135" t="str">
        <f>'scenario input table'!S70</f>
        <v>Limited</v>
      </c>
      <c r="T12" s="135">
        <f>'scenario input table'!T70</f>
        <v>0</v>
      </c>
      <c r="U12" s="135">
        <f>'scenario input table'!U70</f>
        <v>52</v>
      </c>
      <c r="V12" s="135" t="str">
        <f>'scenario input table'!V70</f>
        <v>German (English)</v>
      </c>
      <c r="W12" s="135" t="str">
        <f>'scenario input table'!W70</f>
        <v>None</v>
      </c>
      <c r="X12" s="5" t="str">
        <f>'scenario input table'!X70</f>
        <v>Schaffhausen (border) - Zurich Oerlikon</v>
      </c>
      <c r="Y12" s="5" t="str">
        <f>'scenario input table'!Y70</f>
        <v>Some parts one track only</v>
      </c>
    </row>
    <row r="13" spans="1:29" ht="15.75" x14ac:dyDescent="0.25">
      <c r="A13" s="196" t="s">
        <v>431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</row>
    <row r="14" spans="1:29" ht="44.45" customHeight="1" x14ac:dyDescent="0.25">
      <c r="A14" s="27" t="str">
        <f>'scenario input table'!A19</f>
        <v>DB Netz</v>
      </c>
      <c r="B14" s="27" t="str">
        <f>'scenario input table'!B19</f>
        <v>x</v>
      </c>
      <c r="C14" s="27" t="str">
        <f>'scenario input table'!C19</f>
        <v>x</v>
      </c>
      <c r="D14" s="27" t="str">
        <f>'scenario input table'!D19</f>
        <v>AC 15 kV 16,7Hz</v>
      </c>
      <c r="E14" s="27" t="str">
        <f>'scenario input table'!E19</f>
        <v>D4</v>
      </c>
      <c r="F14" s="27">
        <f>'scenario input table'!F19</f>
        <v>1</v>
      </c>
      <c r="G14" s="134" t="str">
        <f>'scenario input table'!G19</f>
        <v>N/A</v>
      </c>
      <c r="H14" s="134" t="str">
        <f>'scenario input table'!H19</f>
        <v>N/A</v>
      </c>
      <c r="I14" s="27" t="str">
        <f>'scenario input table'!I19</f>
        <v>GA</v>
      </c>
      <c r="J14" s="27" t="str">
        <f>'scenario input table'!J19</f>
        <v>P/C 80/410</v>
      </c>
      <c r="K14" s="134" t="str">
        <f>'scenario input table'!K19</f>
        <v>1435 mm</v>
      </c>
      <c r="L14" s="134" t="str">
        <f>'scenario input table'!L19</f>
        <v>Up to 100</v>
      </c>
      <c r="M14" s="134" t="str">
        <f>'scenario input table'!M19</f>
        <v>700 - 740/750 m</v>
      </c>
      <c r="N14" s="134" t="str">
        <f>'scenario input table'!N19</f>
        <v xml:space="preserve">446m by traincrossing, 740m by free passage </v>
      </c>
      <c r="O14" s="134" t="str">
        <f>'scenario input table'!O19</f>
        <v>3190-3965</v>
      </c>
      <c r="P14" s="134" t="str">
        <f>'scenario input table'!P19</f>
        <v>3190-3965</v>
      </c>
      <c r="Q14" s="134" t="str">
        <f>'scenario input table'!Q19</f>
        <v>PZB</v>
      </c>
      <c r="R14" s="134">
        <f>'scenario input table'!R19</f>
        <v>0</v>
      </c>
      <c r="S14" s="134" t="str">
        <f>'scenario input table'!S19</f>
        <v>Limited</v>
      </c>
      <c r="T14" s="134">
        <f>'scenario input table'!T19</f>
        <v>0</v>
      </c>
      <c r="U14" s="134">
        <f>'scenario input table'!U19</f>
        <v>5</v>
      </c>
      <c r="V14" s="134" t="str">
        <f>'scenario input table'!V19</f>
        <v>German (English)</v>
      </c>
      <c r="W14" s="134" t="str">
        <f>'scenario input table'!W19</f>
        <v>None</v>
      </c>
      <c r="X14" s="27" t="str">
        <f>'scenario input table'!X19</f>
        <v>Müllheim - Neuenburg (Rhine bridge)</v>
      </c>
      <c r="Y14" s="27" t="str">
        <f>'scenario input table'!Y19</f>
        <v>France - Basel is only possible with direction change north of Müllheim</v>
      </c>
    </row>
    <row r="15" spans="1:29" ht="25.15" customHeight="1" x14ac:dyDescent="0.25">
      <c r="A15" s="27" t="str">
        <f>'scenario input table'!A79</f>
        <v>SNCF Réseau</v>
      </c>
      <c r="B15" s="27" t="str">
        <f>'scenario input table'!B79</f>
        <v>x</v>
      </c>
      <c r="C15" s="27" t="str">
        <f>'scenario input table'!C79</f>
        <v>x</v>
      </c>
      <c r="D15" s="27" t="str">
        <f>'scenario input table'!D79</f>
        <v>25kv AC</v>
      </c>
      <c r="E15" s="27" t="str">
        <f>'scenario input table'!E79</f>
        <v>D4</v>
      </c>
      <c r="F15" s="27">
        <f>'scenario input table'!F79</f>
        <v>1</v>
      </c>
      <c r="G15" s="134" t="str">
        <f>'scenario input table'!G79</f>
        <v>&lt; 12,5‰</v>
      </c>
      <c r="H15" s="134" t="str">
        <f>'scenario input table'!H79</f>
        <v>&lt; 12,5‰</v>
      </c>
      <c r="I15" s="27" t="str">
        <f>'scenario input table'!I79</f>
        <v>GB1</v>
      </c>
      <c r="J15" s="27" t="str">
        <f>'scenario input table'!J79</f>
        <v>C45 P/C s55/s385</v>
      </c>
      <c r="K15" s="134" t="str">
        <f>'scenario input table'!K79</f>
        <v>1435 mm</v>
      </c>
      <c r="L15" s="134" t="str">
        <f>'scenario input table'!L79</f>
        <v>61-100 km/h</v>
      </c>
      <c r="M15" s="134" t="str">
        <f>'scenario input table'!M79</f>
        <v>700 - 740/750 m</v>
      </c>
      <c r="N15" s="134">
        <f>'scenario input table'!N79</f>
        <v>750</v>
      </c>
      <c r="O15" s="134" t="str">
        <f>'scenario input table'!O79</f>
        <v>D4</v>
      </c>
      <c r="P15" s="134" t="str">
        <f>'scenario input table'!P79</f>
        <v>D4</v>
      </c>
      <c r="Q15" s="134" t="str">
        <f>'scenario input table'!Q79</f>
        <v>KVB</v>
      </c>
      <c r="R15" s="134">
        <f>'scenario input table'!R79</f>
        <v>0</v>
      </c>
      <c r="S15" s="134" t="str">
        <f>'scenario input table'!S79</f>
        <v>Excellent</v>
      </c>
      <c r="T15" s="134">
        <f>'scenario input table'!T79</f>
        <v>0</v>
      </c>
      <c r="U15" s="134">
        <f>'scenario input table'!U79</f>
        <v>19</v>
      </c>
      <c r="V15" s="134" t="str">
        <f>'scenario input table'!V79</f>
        <v>French (English)</v>
      </c>
      <c r="W15" s="134" t="str">
        <f>'scenario input table'!W79</f>
        <v>None</v>
      </c>
      <c r="X15" s="27" t="str">
        <f>'scenario input table'!X79</f>
        <v>Neuenburg - Mulhouse</v>
      </c>
      <c r="Y15" s="27">
        <f>'scenario input table'!Y79</f>
        <v>0</v>
      </c>
    </row>
    <row r="16" spans="1:29" ht="25.15" customHeight="1" x14ac:dyDescent="0.25">
      <c r="A16" s="27" t="str">
        <f>'scenario input table'!A78</f>
        <v>SNCF Réseau</v>
      </c>
      <c r="B16" s="27" t="str">
        <f>'scenario input table'!B78</f>
        <v>x</v>
      </c>
      <c r="C16" s="27" t="str">
        <f>'scenario input table'!C78</f>
        <v>x</v>
      </c>
      <c r="D16" s="27" t="str">
        <f>'scenario input table'!D78</f>
        <v>25kv AC</v>
      </c>
      <c r="E16" s="27" t="str">
        <f>'scenario input table'!E78</f>
        <v>D4</v>
      </c>
      <c r="F16" s="27">
        <f>'scenario input table'!F78</f>
        <v>2</v>
      </c>
      <c r="G16" s="134" t="str">
        <f>'scenario input table'!G78</f>
        <v>&lt; 12,5‰</v>
      </c>
      <c r="H16" s="134" t="str">
        <f>'scenario input table'!H78</f>
        <v>&lt; 12,5‰</v>
      </c>
      <c r="I16" s="27" t="str">
        <f>'scenario input table'!I78</f>
        <v>GB</v>
      </c>
      <c r="J16" s="27" t="str">
        <f>'scenario input table'!J78</f>
        <v>C45 P/C s55/s385</v>
      </c>
      <c r="K16" s="134" t="str">
        <f>'scenario input table'!K78</f>
        <v>1435 mm</v>
      </c>
      <c r="L16" s="134" t="str">
        <f>'scenario input table'!L78</f>
        <v>121-160 km/h</v>
      </c>
      <c r="M16" s="134" t="str">
        <f>'scenario input table'!M78</f>
        <v>700 - 740/750 m</v>
      </c>
      <c r="N16" s="134">
        <f>'scenario input table'!N78</f>
        <v>750</v>
      </c>
      <c r="O16" s="134" t="str">
        <f>'scenario input table'!O78</f>
        <v>D4</v>
      </c>
      <c r="P16" s="134" t="str">
        <f>'scenario input table'!P78</f>
        <v>D4</v>
      </c>
      <c r="Q16" s="134" t="str">
        <f>'scenario input table'!Q78</f>
        <v>KVB</v>
      </c>
      <c r="R16" s="134">
        <f>'scenario input table'!R78</f>
        <v>0</v>
      </c>
      <c r="S16" s="134" t="str">
        <f>'scenario input table'!S78</f>
        <v>Limited</v>
      </c>
      <c r="T16" s="134">
        <f>'scenario input table'!T78</f>
        <v>0</v>
      </c>
      <c r="U16" s="134">
        <f>'scenario input table'!U78</f>
        <v>28</v>
      </c>
      <c r="V16" s="134" t="str">
        <f>'scenario input table'!V78</f>
        <v>French (English)</v>
      </c>
      <c r="W16" s="134" t="str">
        <f>'scenario input table'!W78</f>
        <v>None</v>
      </c>
      <c r="X16" s="27" t="str">
        <f>'scenario input table'!X78</f>
        <v>Mulhouse - Saint Louis (border)</v>
      </c>
      <c r="Y16" s="27">
        <f>'scenario input table'!Y78</f>
        <v>0</v>
      </c>
    </row>
    <row r="17" spans="1:25" ht="33" customHeight="1" x14ac:dyDescent="0.25">
      <c r="A17" s="27" t="str">
        <f>'scenario input table'!A69</f>
        <v>SBB</v>
      </c>
      <c r="B17" s="27" t="str">
        <f>'scenario input table'!B69</f>
        <v>x</v>
      </c>
      <c r="C17" s="27" t="str">
        <f>'scenario input table'!C69</f>
        <v>x</v>
      </c>
      <c r="D17" s="27" t="str">
        <f>'scenario input table'!D69</f>
        <v>25kV / 15 kV AC</v>
      </c>
      <c r="E17" s="27" t="str">
        <f>'scenario input table'!E69</f>
        <v>D4</v>
      </c>
      <c r="F17" s="27">
        <f>'scenario input table'!F69</f>
        <v>2</v>
      </c>
      <c r="G17" s="134" t="str">
        <f>'scenario input table'!G69</f>
        <v>11‰</v>
      </c>
      <c r="H17" s="134" t="str">
        <f>'scenario input table'!H69</f>
        <v>6‰</v>
      </c>
      <c r="I17" s="27" t="str">
        <f>'scenario input table'!I69</f>
        <v>EBV 1</v>
      </c>
      <c r="J17" s="27" t="str">
        <f>'scenario input table'!J69</f>
        <v>EBV 1 / C25/344,
C45 / 353, B45 / 353</v>
      </c>
      <c r="K17" s="134" t="str">
        <f>'scenario input table'!K69</f>
        <v>1435 mm</v>
      </c>
      <c r="L17" s="134">
        <f>'scenario input table'!L69</f>
        <v>100</v>
      </c>
      <c r="M17" s="134" t="str">
        <f>'scenario input table'!M69</f>
        <v>700 - 740/750 m</v>
      </c>
      <c r="N17" s="134">
        <f>'scenario input table'!N69</f>
        <v>750</v>
      </c>
      <c r="O17" s="134">
        <f>'scenario input table'!O69</f>
        <v>2000</v>
      </c>
      <c r="P17" s="134">
        <f>'scenario input table'!P69</f>
        <v>2000</v>
      </c>
      <c r="Q17" s="134" t="str">
        <f>'scenario input table'!Q69</f>
        <v>KVB
L1LS - 3.4.0</v>
      </c>
      <c r="R17" s="134" t="str">
        <f>'scenario input table'!R69</f>
        <v>KVB
L1LS - 3.4.0</v>
      </c>
      <c r="S17" s="134" t="str">
        <f>'scenario input table'!S69</f>
        <v>Limited</v>
      </c>
      <c r="T17" s="134">
        <f>'scenario input table'!T69</f>
        <v>0</v>
      </c>
      <c r="U17" s="134">
        <f>'scenario input table'!U69</f>
        <v>9</v>
      </c>
      <c r="V17" s="134" t="str">
        <f>'scenario input table'!V69</f>
        <v>German, French (English)</v>
      </c>
      <c r="W17" s="134" t="str">
        <f>'scenario input table'!W69</f>
        <v>None</v>
      </c>
      <c r="X17" s="27" t="str">
        <f>'scenario input table'!X69</f>
        <v>Saint Louis border – Basel RB Muttenz</v>
      </c>
      <c r="Y17" s="27" t="str">
        <f>'scenario input table'!Y69</f>
        <v>several intermodal freight codes possible due to the annual AS-eeee-0945</v>
      </c>
    </row>
    <row r="18" spans="1:25" ht="15.75" x14ac:dyDescent="0.25">
      <c r="A18" s="204" t="s">
        <v>433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</row>
    <row r="19" spans="1:25" ht="24" customHeight="1" x14ac:dyDescent="0.25">
      <c r="A19" s="27" t="str">
        <f>'scenario input table'!A61</f>
        <v>SBB</v>
      </c>
      <c r="B19" s="27" t="str">
        <f>'scenario input table'!B61</f>
        <v>x</v>
      </c>
      <c r="C19" s="27" t="str">
        <f>'scenario input table'!C61</f>
        <v>x</v>
      </c>
      <c r="D19" s="27" t="str">
        <f>'scenario input table'!D61</f>
        <v>AC 15 kV 
16,7 Hz</v>
      </c>
      <c r="E19" s="27" t="str">
        <f>'scenario input table'!E61</f>
        <v>D4</v>
      </c>
      <c r="F19" s="27">
        <f>'scenario input table'!F61</f>
        <v>2</v>
      </c>
      <c r="G19" s="134" t="str">
        <f>'scenario input table'!G61</f>
        <v>11‰</v>
      </c>
      <c r="H19" s="134" t="str">
        <f>'scenario input table'!H61</f>
        <v>11‰</v>
      </c>
      <c r="I19" s="27" t="str">
        <f>'scenario input table'!I61</f>
        <v>EBV 3, includes UIC G1</v>
      </c>
      <c r="J19" s="27" t="str">
        <f>'scenario input table'!J61</f>
        <v>P/C 80/405</v>
      </c>
      <c r="K19" s="134" t="str">
        <f>'scenario input table'!K61</f>
        <v>1435 mm</v>
      </c>
      <c r="L19" s="134">
        <f>'scenario input table'!L61</f>
        <v>0</v>
      </c>
      <c r="M19" s="134">
        <f>'scenario input table'!M61</f>
        <v>600</v>
      </c>
      <c r="N19" s="134">
        <f>'scenario input table'!N61</f>
        <v>600</v>
      </c>
      <c r="O19" s="134" t="str">
        <f>'scenario input table'!O61</f>
        <v>22,5 t</v>
      </c>
      <c r="P19" s="134" t="str">
        <f>'scenario input table'!P61</f>
        <v>22,5 t</v>
      </c>
      <c r="Q19" s="134">
        <f>'scenario input table'!Q61</f>
        <v>0</v>
      </c>
      <c r="R19" s="134" t="str">
        <f>'scenario input table'!R61</f>
        <v>L1 LS 3.4.0</v>
      </c>
      <c r="S19" s="134" t="str">
        <f>'scenario input table'!S61</f>
        <v>Extremely limited</v>
      </c>
      <c r="T19" s="134">
        <f>'scenario input table'!T61</f>
        <v>0</v>
      </c>
      <c r="U19" s="134">
        <f>'scenario input table'!U61</f>
        <v>5</v>
      </c>
      <c r="V19" s="134" t="str">
        <f>'scenario input table'!V61</f>
        <v>German, French (English)</v>
      </c>
      <c r="W19" s="134" t="str">
        <f>'scenario input table'!W61</f>
        <v>None</v>
      </c>
      <c r="X19" s="27" t="str">
        <f>'scenario input table'!X61</f>
        <v>Basel SBB passenger station</v>
      </c>
      <c r="Y19" s="27" t="str">
        <f>'scenario input table'!Y61</f>
        <v>change of direction and locomotive necessary</v>
      </c>
    </row>
    <row r="20" spans="1:25" x14ac:dyDescent="0.25">
      <c r="A20" s="16"/>
    </row>
  </sheetData>
  <customSheetViews>
    <customSheetView guid="{5F5AB960-9E3B-4ABB-8B79-6A32B4EB09AF}">
      <selection activeCell="A14" sqref="A14"/>
      <pageMargins left="0" right="0" top="0" bottom="0" header="0" footer="0"/>
    </customSheetView>
  </customSheetViews>
  <mergeCells count="11">
    <mergeCell ref="O1:P1"/>
    <mergeCell ref="M1:N1"/>
    <mergeCell ref="G1:H1"/>
    <mergeCell ref="Q1:R1"/>
    <mergeCell ref="A18:Y18"/>
    <mergeCell ref="A13:Y13"/>
    <mergeCell ref="A3:Y3"/>
    <mergeCell ref="A5:Y5"/>
    <mergeCell ref="A9:Y9"/>
    <mergeCell ref="B1:C1"/>
    <mergeCell ref="S1:T1"/>
  </mergeCells>
  <conditionalFormatting sqref="A13:A1048576 X3:XFD3 X5:XFD5 B4:XFD4 X9:XFD9 Z6:XFD8 X13:XFD13 Z10:XFD12 X18:XFD18 B14:XFD17 X20:XFD1048576 B19:XFD19 A1:A4 B2:XFD2 B1 D1:G1 I1:M1 O1 Q1 S1 U1:XFD1">
    <cfRule type="cellIs" dxfId="111" priority="37" operator="between">
      <formula>0</formula>
      <formula>0</formula>
    </cfRule>
  </conditionalFormatting>
  <conditionalFormatting sqref="A5:A8 B6:Y8">
    <cfRule type="cellIs" dxfId="110" priority="36" operator="between">
      <formula>0</formula>
      <formula>0</formula>
    </cfRule>
  </conditionalFormatting>
  <conditionalFormatting sqref="A9">
    <cfRule type="cellIs" dxfId="109" priority="35" operator="between">
      <formula>0</formula>
      <formula>0</formula>
    </cfRule>
  </conditionalFormatting>
  <conditionalFormatting sqref="A10:Y10">
    <cfRule type="cellIs" dxfId="108" priority="34" operator="between">
      <formula>0</formula>
      <formula>0</formula>
    </cfRule>
  </conditionalFormatting>
  <conditionalFormatting sqref="A11:Y11">
    <cfRule type="cellIs" dxfId="107" priority="33" operator="between">
      <formula>0</formula>
      <formula>0</formula>
    </cfRule>
  </conditionalFormatting>
  <conditionalFormatting sqref="A12:Y12">
    <cfRule type="cellIs" dxfId="106" priority="32" operator="between">
      <formula>0</formula>
      <formula>0</formula>
    </cfRule>
  </conditionalFormatting>
  <conditionalFormatting sqref="B13 B3 B18 B20:B1048576">
    <cfRule type="cellIs" dxfId="105" priority="31" operator="between">
      <formula>0</formula>
      <formula>0</formula>
    </cfRule>
  </conditionalFormatting>
  <conditionalFormatting sqref="B5">
    <cfRule type="cellIs" dxfId="104" priority="30" operator="between">
      <formula>0</formula>
      <formula>0</formula>
    </cfRule>
  </conditionalFormatting>
  <conditionalFormatting sqref="B9">
    <cfRule type="cellIs" dxfId="103" priority="29" operator="between">
      <formula>0</formula>
      <formula>0</formula>
    </cfRule>
  </conditionalFormatting>
  <conditionalFormatting sqref="C13 C3 C18 C20:C1048576">
    <cfRule type="cellIs" dxfId="102" priority="25" operator="between">
      <formula>0</formula>
      <formula>0</formula>
    </cfRule>
  </conditionalFormatting>
  <conditionalFormatting sqref="C5">
    <cfRule type="cellIs" dxfId="101" priority="24" operator="between">
      <formula>0</formula>
      <formula>0</formula>
    </cfRule>
  </conditionalFormatting>
  <conditionalFormatting sqref="C9">
    <cfRule type="cellIs" dxfId="100" priority="23" operator="between">
      <formula>0</formula>
      <formula>0</formula>
    </cfRule>
  </conditionalFormatting>
  <conditionalFormatting sqref="D3 D5 D9 D13 D18 D20:D1048576">
    <cfRule type="cellIs" dxfId="99" priority="18" operator="between">
      <formula>0</formula>
      <formula>0</formula>
    </cfRule>
  </conditionalFormatting>
  <conditionalFormatting sqref="E3 E5 E9 E13 E18 E20:E1048576">
    <cfRule type="cellIs" dxfId="98" priority="17" operator="between">
      <formula>0</formula>
      <formula>0</formula>
    </cfRule>
  </conditionalFormatting>
  <conditionalFormatting sqref="F3 F5 F9 F13 F18 F20:F1048576">
    <cfRule type="cellIs" dxfId="97" priority="16" operator="between">
      <formula>0</formula>
      <formula>0</formula>
    </cfRule>
  </conditionalFormatting>
  <conditionalFormatting sqref="G3 G5 G9 G13 G18 G20:G1048576">
    <cfRule type="cellIs" dxfId="96" priority="15" operator="between">
      <formula>0</formula>
      <formula>0</formula>
    </cfRule>
  </conditionalFormatting>
  <conditionalFormatting sqref="H3 H5 H9 H13 H18 H20:H1048576">
    <cfRule type="cellIs" dxfId="95" priority="14" operator="between">
      <formula>0</formula>
      <formula>0</formula>
    </cfRule>
  </conditionalFormatting>
  <conditionalFormatting sqref="I3 I5 I9 I13 I18 I20:I1048576">
    <cfRule type="cellIs" dxfId="94" priority="13" operator="between">
      <formula>0</formula>
      <formula>0</formula>
    </cfRule>
  </conditionalFormatting>
  <conditionalFormatting sqref="J3:K3 J5:K5 J9:K9 J13:K13 J18:K18 J20:K1048576">
    <cfRule type="cellIs" dxfId="93" priority="12" operator="between">
      <formula>0</formula>
      <formula>0</formula>
    </cfRule>
  </conditionalFormatting>
  <conditionalFormatting sqref="L3 L5 L9 L13 L18 L20:L1048576">
    <cfRule type="cellIs" dxfId="92" priority="11" operator="between">
      <formula>0</formula>
      <formula>0</formula>
    </cfRule>
  </conditionalFormatting>
  <conditionalFormatting sqref="M3 M5 M9 M13 M18 M20:M1048576">
    <cfRule type="cellIs" dxfId="91" priority="10" operator="between">
      <formula>0</formula>
      <formula>0</formula>
    </cfRule>
  </conditionalFormatting>
  <conditionalFormatting sqref="N3 N5 N9 N13 N18 N20:N1048576">
    <cfRule type="cellIs" dxfId="90" priority="9" operator="between">
      <formula>0</formula>
      <formula>0</formula>
    </cfRule>
  </conditionalFormatting>
  <conditionalFormatting sqref="O3 O5 O9 O13 O18 O20:O1048576">
    <cfRule type="cellIs" dxfId="89" priority="8" operator="between">
      <formula>0</formula>
      <formula>0</formula>
    </cfRule>
  </conditionalFormatting>
  <conditionalFormatting sqref="P3 P5 P9 P13 P18 P20:P1048576">
    <cfRule type="cellIs" dxfId="88" priority="7" operator="between">
      <formula>0</formula>
      <formula>0</formula>
    </cfRule>
  </conditionalFormatting>
  <conditionalFormatting sqref="Q3 Q5 Q9 Q13 Q18 Q20:Q1048576">
    <cfRule type="cellIs" dxfId="87" priority="6" operator="between">
      <formula>0</formula>
      <formula>0</formula>
    </cfRule>
  </conditionalFormatting>
  <conditionalFormatting sqref="R3 R5 R9 R13 R18 R20:R1048576">
    <cfRule type="cellIs" dxfId="86" priority="5" operator="between">
      <formula>0</formula>
      <formula>0</formula>
    </cfRule>
  </conditionalFormatting>
  <conditionalFormatting sqref="S3 S5 S9 S13 S18 S20:S1048576">
    <cfRule type="cellIs" dxfId="85" priority="4" operator="between">
      <formula>0</formula>
      <formula>0</formula>
    </cfRule>
  </conditionalFormatting>
  <conditionalFormatting sqref="T3 T5 T9 T13 T18 T20:T1048576">
    <cfRule type="cellIs" dxfId="84" priority="3" operator="between">
      <formula>0</formula>
      <formula>0</formula>
    </cfRule>
  </conditionalFormatting>
  <conditionalFormatting sqref="U3 U5 U9 U13 U18 U20:U1048576">
    <cfRule type="cellIs" dxfId="83" priority="2" operator="between">
      <formula>0</formula>
      <formula>0</formula>
    </cfRule>
  </conditionalFormatting>
  <conditionalFormatting sqref="V3:W3 V5:W5 V9:W9 V13:W13 V18:W18 V20:W1048576">
    <cfRule type="cellIs" dxfId="82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52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" customWidth="1"/>
    <col min="2" max="2" width="6.7109375" style="11" customWidth="1"/>
    <col min="3" max="3" width="7.5703125" style="11" customWidth="1"/>
    <col min="4" max="4" width="12.7109375" style="11" customWidth="1"/>
    <col min="5" max="5" width="11" style="11" customWidth="1"/>
    <col min="6" max="6" width="10.5703125" style="11" customWidth="1"/>
    <col min="7" max="8" width="13.28515625" style="171" customWidth="1"/>
    <col min="9" max="10" width="13.28515625" style="11" customWidth="1"/>
    <col min="11" max="12" width="13.28515625" style="171" customWidth="1"/>
    <col min="13" max="14" width="13" style="171" customWidth="1"/>
    <col min="15" max="16" width="16.42578125" style="171" customWidth="1"/>
    <col min="17" max="18" width="10.28515625" style="171" customWidth="1"/>
    <col min="19" max="20" width="13.28515625" style="102" customWidth="1"/>
    <col min="21" max="21" width="15.5703125" style="171" customWidth="1"/>
    <col min="22" max="23" width="27.5703125" style="170" customWidth="1"/>
    <col min="24" max="24" width="27.5703125" style="1" customWidth="1"/>
    <col min="25" max="25" width="22.28515625" style="12" customWidth="1"/>
    <col min="26" max="30" width="11.42578125" style="9"/>
    <col min="31" max="16384" width="11.42578125" style="8"/>
  </cols>
  <sheetData>
    <row r="1" spans="1:30" s="100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2"/>
      <c r="AA1" s="102"/>
      <c r="AB1" s="102"/>
      <c r="AC1" s="102"/>
      <c r="AD1" s="102"/>
    </row>
    <row r="2" spans="1:30" s="110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1"/>
      <c r="AA2" s="111"/>
      <c r="AB2" s="111"/>
      <c r="AC2" s="111"/>
      <c r="AD2" s="111"/>
    </row>
    <row r="3" spans="1:30" s="188" customFormat="1" ht="15.75" x14ac:dyDescent="0.25">
      <c r="A3" s="220" t="s">
        <v>559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87"/>
      <c r="AA3" s="187"/>
      <c r="AB3" s="187"/>
      <c r="AC3" s="187"/>
      <c r="AD3" s="187"/>
    </row>
    <row r="4" spans="1:30" s="138" customFormat="1" ht="24" customHeight="1" x14ac:dyDescent="0.25">
      <c r="A4" s="141" t="str">
        <f>'scenario input table'!A67</f>
        <v>SBB</v>
      </c>
      <c r="B4" s="141" t="str">
        <f>'scenario input table'!B67</f>
        <v>x</v>
      </c>
      <c r="C4" s="141" t="str">
        <f>'scenario input table'!C67</f>
        <v>x</v>
      </c>
      <c r="D4" s="141" t="str">
        <f>'scenario input table'!D67</f>
        <v>AC 15 kV
16,7 Hz</v>
      </c>
      <c r="E4" s="141" t="str">
        <f>'scenario input table'!E67</f>
        <v>D4</v>
      </c>
      <c r="F4" s="141">
        <f>'scenario input table'!F67</f>
        <v>2</v>
      </c>
      <c r="G4" s="141" t="str">
        <f>'scenario input table'!G67</f>
        <v>12‰</v>
      </c>
      <c r="H4" s="141" t="str">
        <f>'scenario input table'!H67</f>
        <v>12‰</v>
      </c>
      <c r="I4" s="141" t="str">
        <f>'scenario input table'!I67</f>
        <v>EBV 3 includes UIC G1</v>
      </c>
      <c r="J4" s="141" t="str">
        <f>'scenario input table'!J67</f>
        <v>P/C 80/405</v>
      </c>
      <c r="K4" s="141" t="str">
        <f>'scenario input table'!K67</f>
        <v>1435 mm</v>
      </c>
      <c r="L4" s="141">
        <f>'scenario input table'!L67</f>
        <v>100</v>
      </c>
      <c r="M4" s="141" t="str">
        <f>'scenario input table'!M67</f>
        <v>700 - 740/750 m</v>
      </c>
      <c r="N4" s="141">
        <f>'scenario input table'!N67</f>
        <v>750</v>
      </c>
      <c r="O4" s="141">
        <f>'scenario input table'!O67</f>
        <v>1600</v>
      </c>
      <c r="P4" s="141">
        <f>'scenario input table'!P67</f>
        <v>1600</v>
      </c>
      <c r="Q4" s="141">
        <f>'scenario input table'!Q67</f>
        <v>0</v>
      </c>
      <c r="R4" s="141" t="str">
        <f>'scenario input table'!R67</f>
        <v>L1LS - 3.4.0</v>
      </c>
      <c r="S4" s="141" t="str">
        <f>'scenario input table'!S67</f>
        <v>Limited</v>
      </c>
      <c r="T4" s="141">
        <f>'scenario input table'!T67</f>
        <v>0</v>
      </c>
      <c r="U4" s="141">
        <f>'scenario input table'!U67</f>
        <v>114</v>
      </c>
      <c r="V4" s="141" t="str">
        <f>'scenario input table'!V67</f>
        <v>German  (English)</v>
      </c>
      <c r="W4" s="141" t="str">
        <f>'scenario input table'!W67</f>
        <v>None</v>
      </c>
      <c r="X4" s="141" t="str">
        <f>'scenario input table'!X67</f>
        <v>Gotthard: Basel SBB RB - Brugg - Altdorf</v>
      </c>
      <c r="Y4" s="141">
        <f>'scenario input table'!Y67</f>
        <v>0</v>
      </c>
      <c r="Z4" s="144"/>
      <c r="AA4" s="144"/>
      <c r="AB4" s="144"/>
      <c r="AC4" s="144"/>
      <c r="AD4" s="144"/>
    </row>
    <row r="5" spans="1:30" s="138" customFormat="1" ht="43.15" customHeight="1" x14ac:dyDescent="0.25">
      <c r="A5" s="141" t="str">
        <f>'scenario input table'!A66</f>
        <v>SBB</v>
      </c>
      <c r="B5" s="141" t="str">
        <f>'scenario input table'!B66</f>
        <v>x</v>
      </c>
      <c r="C5" s="141" t="str">
        <f>'scenario input table'!C66</f>
        <v>x</v>
      </c>
      <c r="D5" s="141" t="str">
        <f>'scenario input table'!D66</f>
        <v>AC 15 kV
16,7 Hz</v>
      </c>
      <c r="E5" s="141" t="str">
        <f>'scenario input table'!E66</f>
        <v>D4</v>
      </c>
      <c r="F5" s="141">
        <f>'scenario input table'!F66</f>
        <v>2</v>
      </c>
      <c r="G5" s="141" t="str">
        <f>'scenario input table'!G66</f>
        <v>16‰</v>
      </c>
      <c r="H5" s="141" t="str">
        <f>'scenario input table'!H66</f>
        <v>16‰</v>
      </c>
      <c r="I5" s="141" t="str">
        <f>'scenario input table'!I66</f>
        <v>EBV3 (only base tunnel EBV 4)</v>
      </c>
      <c r="J5" s="141" t="str">
        <f>'scenario input table'!J66</f>
        <v>P/C 80/405 (only base tunnel P/C 99/429)</v>
      </c>
      <c r="K5" s="141" t="str">
        <f>'scenario input table'!K66</f>
        <v>1435 mm</v>
      </c>
      <c r="L5" s="141" t="str">
        <f>'scenario input table'!L66</f>
        <v>100-120</v>
      </c>
      <c r="M5" s="141" t="str">
        <f>'scenario input table'!M66</f>
        <v>700 - 740/750 m</v>
      </c>
      <c r="N5" s="141">
        <f>'scenario input table'!N66</f>
        <v>750</v>
      </c>
      <c r="O5" s="141">
        <f>'scenario input table'!O66</f>
        <v>1600</v>
      </c>
      <c r="P5" s="141">
        <f>'scenario input table'!P66</f>
        <v>1600</v>
      </c>
      <c r="Q5" s="141">
        <f>'scenario input table'!Q66</f>
        <v>0</v>
      </c>
      <c r="R5" s="141" t="str">
        <f>'scenario input table'!R66</f>
        <v>L1LS - 3.4.0
(only Base tunnel L2 2.3.0d)</v>
      </c>
      <c r="S5" s="141" t="str">
        <f>'scenario input table'!S66</f>
        <v>Limited</v>
      </c>
      <c r="T5" s="141">
        <f>'scenario input table'!T66</f>
        <v>0</v>
      </c>
      <c r="U5" s="141">
        <f>'scenario input table'!U66</f>
        <v>106</v>
      </c>
      <c r="V5" s="141" t="str">
        <f>'scenario input table'!V66</f>
        <v>German, Italian  (English)</v>
      </c>
      <c r="W5" s="141" t="str">
        <f>'scenario input table'!W66</f>
        <v>None</v>
      </c>
      <c r="X5" s="141" t="str">
        <f>'scenario input table'!X66</f>
        <v>Gotthard Base Tunnel (Altdorf - Bellinzona)</v>
      </c>
      <c r="Y5" s="141">
        <f>'scenario input table'!Y66</f>
        <v>0</v>
      </c>
      <c r="Z5" s="144"/>
      <c r="AA5" s="144"/>
      <c r="AB5" s="144"/>
      <c r="AC5" s="144"/>
      <c r="AD5" s="144"/>
    </row>
    <row r="6" spans="1:30" s="138" customFormat="1" ht="33.6" customHeight="1" x14ac:dyDescent="0.25">
      <c r="A6" s="141" t="str">
        <f>'scenario input table'!A65</f>
        <v>SBB</v>
      </c>
      <c r="B6" s="141" t="str">
        <f>'scenario input table'!B65</f>
        <v>x</v>
      </c>
      <c r="C6" s="141" t="str">
        <f>'scenario input table'!C65</f>
        <v>x</v>
      </c>
      <c r="D6" s="141" t="str">
        <f>'scenario input table'!D65</f>
        <v>15 kV AC</v>
      </c>
      <c r="E6" s="141" t="str">
        <f>'scenario input table'!E65</f>
        <v>D4</v>
      </c>
      <c r="F6" s="141">
        <f>'scenario input table'!F65</f>
        <v>1</v>
      </c>
      <c r="G6" s="141" t="str">
        <f>'scenario input table'!G65</f>
        <v>12‰</v>
      </c>
      <c r="H6" s="141" t="str">
        <f>'scenario input table'!H65</f>
        <v>12‰</v>
      </c>
      <c r="I6" s="141" t="str">
        <f>'scenario input table'!I65</f>
        <v>EBV 3 includes UIC G1</v>
      </c>
      <c r="J6" s="141" t="str">
        <f>'scenario input table'!J65</f>
        <v>P/C 80/405</v>
      </c>
      <c r="K6" s="141" t="str">
        <f>'scenario input table'!K65</f>
        <v>1435 mm</v>
      </c>
      <c r="L6" s="141">
        <f>'scenario input table'!L65</f>
        <v>100</v>
      </c>
      <c r="M6" s="141" t="str">
        <f>'scenario input table'!M65</f>
        <v>700 - 740/750 m</v>
      </c>
      <c r="N6" s="141" t="str">
        <f>'scenario input table'!N65</f>
        <v>600m, only some tracks 750m</v>
      </c>
      <c r="O6" s="141">
        <f>'scenario input table'!O65</f>
        <v>1600</v>
      </c>
      <c r="P6" s="141">
        <f>'scenario input table'!P65</f>
        <v>1600</v>
      </c>
      <c r="Q6" s="141">
        <f>'scenario input table'!Q65</f>
        <v>0</v>
      </c>
      <c r="R6" s="141" t="str">
        <f>'scenario input table'!R65</f>
        <v>L1LS - 3.4.0</v>
      </c>
      <c r="S6" s="141" t="str">
        <f>'scenario input table'!S65</f>
        <v>Limited</v>
      </c>
      <c r="T6" s="141">
        <f>'scenario input table'!T65</f>
        <v>0</v>
      </c>
      <c r="U6" s="141">
        <f>'scenario input table'!U65</f>
        <v>40</v>
      </c>
      <c r="V6" s="141" t="str">
        <f>'scenario input table'!V65</f>
        <v>Basel-Arth-Goldau: German  (English)
Arth-Goldau-Bellinzona via GBT: German, Italian  (English)
Arth-Goldau-Bellinzona via mountain line:  
 - Arth-Goldau-Göschenen: German  (English)
 -Airolo-Bellinzona: Italian  (English)
Bellinzona-Luino: Italian  (English)</v>
      </c>
      <c r="W6" s="141" t="str">
        <f>'scenario input table'!W65</f>
        <v>None</v>
      </c>
      <c r="X6" s="141" t="str">
        <f>'scenario input table'!X65</f>
        <v>Basel - Bellinzona - Luino</v>
      </c>
      <c r="Y6" s="141" t="str">
        <f>'scenario input table'!Y65</f>
        <v>no changing locomotives in Luino, single track in Italy to Milano with extra time in Italy</v>
      </c>
      <c r="Z6" s="144"/>
      <c r="AA6" s="144"/>
      <c r="AB6" s="144"/>
      <c r="AC6" s="144"/>
      <c r="AD6" s="144"/>
    </row>
    <row r="7" spans="1:30" ht="33.75" x14ac:dyDescent="0.25">
      <c r="A7" s="29" t="str">
        <f>'scenario input table'!A68</f>
        <v>SBB</v>
      </c>
      <c r="B7" s="29" t="str">
        <f>'scenario input table'!B68</f>
        <v>x</v>
      </c>
      <c r="C7" s="29" t="str">
        <f>'scenario input table'!C68</f>
        <v>x</v>
      </c>
      <c r="D7" s="29" t="str">
        <f>'scenario input table'!D68</f>
        <v>AC 15 kV
16,7 Hz</v>
      </c>
      <c r="E7" s="29" t="str">
        <f>'scenario input table'!E68</f>
        <v>D4</v>
      </c>
      <c r="F7" s="29">
        <f>'scenario input table'!F68</f>
        <v>2</v>
      </c>
      <c r="G7" s="132" t="str">
        <f>'scenario input table'!G68</f>
        <v xml:space="preserve">Olten-Bern
via Rothrist: 17‰
via Burgdorf: 10‰ </v>
      </c>
      <c r="H7" s="132" t="str">
        <f>'scenario input table'!H68</f>
        <v xml:space="preserve">Olten-Bern
via Rothrist: 20‰
via Burgdorf: 12‰ </v>
      </c>
      <c r="I7" s="29" t="str">
        <f>'scenario input table'!I68</f>
        <v>EBV 3 includes UIC G1</v>
      </c>
      <c r="J7" s="29" t="str">
        <f>'scenario input table'!J68</f>
        <v>P/C 80/405</v>
      </c>
      <c r="K7" s="132" t="str">
        <f>'scenario input table'!K68</f>
        <v>1435 mm</v>
      </c>
      <c r="L7" s="132">
        <f>'scenario input table'!L68</f>
        <v>100</v>
      </c>
      <c r="M7" s="132" t="str">
        <f>'scenario input table'!M68</f>
        <v>700 - 740/750 m</v>
      </c>
      <c r="N7" s="132">
        <f>'scenario input table'!N68</f>
        <v>750</v>
      </c>
      <c r="O7" s="132" t="str">
        <f>'scenario input table'!O68</f>
        <v>22.5 t</v>
      </c>
      <c r="P7" s="132" t="str">
        <f>'scenario input table'!P68</f>
        <v>22.5 t</v>
      </c>
      <c r="Q7" s="132">
        <f>'scenario input table'!Q68</f>
        <v>0</v>
      </c>
      <c r="R7" s="132" t="str">
        <f>'scenario input table'!R68</f>
        <v>L1 LS 3.4.0</v>
      </c>
      <c r="S7" s="132" t="str">
        <f>'scenario input table'!S68</f>
        <v>Limited</v>
      </c>
      <c r="T7" s="132">
        <f>'scenario input table'!T68</f>
        <v>0</v>
      </c>
      <c r="U7" s="132">
        <f>'scenario input table'!U68</f>
        <v>129</v>
      </c>
      <c r="V7" s="132" t="str">
        <f>'scenario input table'!V68</f>
        <v>German  (English)</v>
      </c>
      <c r="W7" s="132" t="str">
        <f>'scenario input table'!W68</f>
        <v>None</v>
      </c>
      <c r="X7" s="29" t="str">
        <f>'scenario input table'!X68</f>
        <v>Basel - Olten VL - Thun (-&gt;Lötschberg)</v>
      </c>
      <c r="Y7" s="29" t="str">
        <f>'scenario input table'!Y68</f>
        <v>Gradient via Burgdorf only 12‰ --&gt; Skip</v>
      </c>
    </row>
    <row r="8" spans="1:30" ht="45" x14ac:dyDescent="0.25">
      <c r="A8" s="29" t="str">
        <f>'scenario input table'!A4</f>
        <v>BLS</v>
      </c>
      <c r="B8" s="29" t="str">
        <f>'scenario input table'!B4</f>
        <v>x</v>
      </c>
      <c r="C8" s="29" t="str">
        <f>'scenario input table'!C4</f>
        <v>x</v>
      </c>
      <c r="D8" s="29" t="str">
        <f>'scenario input table'!D4</f>
        <v>AC 15 kV
16,7 Hz</v>
      </c>
      <c r="E8" s="29" t="str">
        <f>'scenario input table'!E4</f>
        <v>D4</v>
      </c>
      <c r="F8" s="29">
        <f>'scenario input table'!F4</f>
        <v>2</v>
      </c>
      <c r="G8" s="132" t="str">
        <f>'scenario input table'!G4</f>
        <v>15‰</v>
      </c>
      <c r="H8" s="132" t="str">
        <f>'scenario input table'!H4</f>
        <v>10‰</v>
      </c>
      <c r="I8" s="29" t="str">
        <f>'scenario input table'!I4</f>
        <v>EBV 03 includes UIC GB1</v>
      </c>
      <c r="J8" s="29" t="str">
        <f>'scenario input table'!J4</f>
        <v>P/C 80/405</v>
      </c>
      <c r="K8" s="132" t="str">
        <f>'scenario input table'!K4</f>
        <v>1435 mm</v>
      </c>
      <c r="L8" s="132">
        <f>'scenario input table'!L4</f>
        <v>100</v>
      </c>
      <c r="M8" s="132" t="str">
        <f>'scenario input table'!M4</f>
        <v>700 - 740/750 m</v>
      </c>
      <c r="N8" s="132">
        <f>'scenario input table'!N4</f>
        <v>750</v>
      </c>
      <c r="O8" s="132" t="str">
        <f>'scenario input table'!O4</f>
        <v>1300t (EN) / max 2150t (ZH)</v>
      </c>
      <c r="P8" s="132" t="str">
        <f>'scenario input table'!P4</f>
        <v>1300t (EN) / max 2500t (ZH)</v>
      </c>
      <c r="Q8" s="132">
        <f>'scenario input table'!Q4</f>
        <v>0</v>
      </c>
      <c r="R8" s="132" t="str">
        <f>'scenario input table'!R4</f>
        <v>L1LS - 3.4.0
(only Base tunnel L2 2.3.0d)</v>
      </c>
      <c r="S8" s="132" t="str">
        <f>'scenario input table'!S4</f>
        <v>Limited</v>
      </c>
      <c r="T8" s="132">
        <f>'scenario input table'!T4</f>
        <v>0</v>
      </c>
      <c r="U8" s="132">
        <f>'scenario input table'!U4</f>
        <v>62</v>
      </c>
      <c r="V8" s="132" t="str">
        <f>'scenario input table'!V4</f>
        <v>German (English)</v>
      </c>
      <c r="W8" s="132" t="str">
        <f>'scenario input table'!W4</f>
        <v>None</v>
      </c>
      <c r="X8" s="29" t="str">
        <f>'scenario input table'!X4</f>
        <v>Lötschberg/Simplon: Thun-Spiez-Reichenbach-(LBT)-Brig (Base tunnel)</v>
      </c>
      <c r="Y8" s="29">
        <f>'scenario input table'!Y4</f>
        <v>0</v>
      </c>
    </row>
    <row r="9" spans="1:30" ht="45" x14ac:dyDescent="0.25">
      <c r="A9" s="29" t="str">
        <f>'scenario input table'!A71</f>
        <v>SBB/RFI</v>
      </c>
      <c r="B9" s="29" t="str">
        <f>'scenario input table'!B71</f>
        <v>x</v>
      </c>
      <c r="C9" s="29" t="str">
        <f>'scenario input table'!C71</f>
        <v>x</v>
      </c>
      <c r="D9" s="29" t="str">
        <f>'scenario input table'!D71</f>
        <v>AC 15 kV
16,7 Hz</v>
      </c>
      <c r="E9" s="29" t="str">
        <f>'scenario input table'!E71</f>
        <v>D4</v>
      </c>
      <c r="F9" s="29">
        <f>'scenario input table'!F71</f>
        <v>2</v>
      </c>
      <c r="G9" s="132">
        <f>'scenario input table'!G71</f>
        <v>5</v>
      </c>
      <c r="H9" s="132" t="str">
        <f>'scenario input table'!H71</f>
        <v>25‰</v>
      </c>
      <c r="I9" s="29" t="str">
        <f>'scenario input table'!I71</f>
        <v>EBV 03 includes UIC G1</v>
      </c>
      <c r="J9" s="29" t="str">
        <f>'scenario input table'!J71</f>
        <v>P/C 80/405</v>
      </c>
      <c r="K9" s="132" t="str">
        <f>'scenario input table'!K71</f>
        <v>1435 mm</v>
      </c>
      <c r="L9" s="132">
        <f>'scenario input table'!L71</f>
        <v>100</v>
      </c>
      <c r="M9" s="132" t="str">
        <f>'scenario input table'!M71</f>
        <v>700 - 740/750 m</v>
      </c>
      <c r="N9" s="132">
        <f>'scenario input table'!N71</f>
        <v>750</v>
      </c>
      <c r="O9" s="132" t="str">
        <f>'scenario input table'!O71</f>
        <v>700t / max 1450t (ZH)</v>
      </c>
      <c r="P9" s="132" t="str">
        <f>'scenario input table'!P71</f>
        <v>700t / max 1450t (ZH)</v>
      </c>
      <c r="Q9" s="132">
        <f>'scenario input table'!Q71</f>
        <v>0</v>
      </c>
      <c r="R9" s="132" t="str">
        <f>'scenario input table'!R71</f>
        <v>L1LS - 3.4.0</v>
      </c>
      <c r="S9" s="132" t="str">
        <f>'scenario input table'!S71</f>
        <v>Limited</v>
      </c>
      <c r="T9" s="132">
        <f>'scenario input table'!T71</f>
        <v>0</v>
      </c>
      <c r="U9" s="132">
        <f>'scenario input table'!U71</f>
        <v>46</v>
      </c>
      <c r="V9" s="132" t="str">
        <f>'scenario input table'!V71</f>
        <v>Brig- Staz. della Galleria Sempione: German (English)
Staz- della Galleria Sempione- Domodossola II: Italian (English)</v>
      </c>
      <c r="W9" s="132" t="str">
        <f>'scenario input table'!W71</f>
        <v>None</v>
      </c>
      <c r="X9" s="29" t="str">
        <f>'scenario input table'!X71</f>
        <v xml:space="preserve">Domodossola II - Brig </v>
      </c>
      <c r="Y9" s="29">
        <f>'scenario input table'!Y71</f>
        <v>0</v>
      </c>
    </row>
    <row r="10" spans="1:30" ht="15.75" x14ac:dyDescent="0.25">
      <c r="A10" s="221" t="s">
        <v>434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</row>
    <row r="11" spans="1:30" ht="33.75" x14ac:dyDescent="0.25">
      <c r="A11" s="27" t="str">
        <f>'scenario input table'!A68</f>
        <v>SBB</v>
      </c>
      <c r="B11" s="27" t="str">
        <f>'scenario input table'!B68</f>
        <v>x</v>
      </c>
      <c r="C11" s="27" t="str">
        <f>'scenario input table'!C68</f>
        <v>x</v>
      </c>
      <c r="D11" s="27" t="str">
        <f>'scenario input table'!D68</f>
        <v>AC 15 kV
16,7 Hz</v>
      </c>
      <c r="E11" s="27" t="str">
        <f>'scenario input table'!E68</f>
        <v>D4</v>
      </c>
      <c r="F11" s="27">
        <f>'scenario input table'!F68</f>
        <v>2</v>
      </c>
      <c r="G11" s="134" t="str">
        <f>'scenario input table'!G68</f>
        <v xml:space="preserve">Olten-Bern
via Rothrist: 17‰
via Burgdorf: 10‰ </v>
      </c>
      <c r="H11" s="134" t="str">
        <f>'scenario input table'!H68</f>
        <v xml:space="preserve">Olten-Bern
via Rothrist: 20‰
via Burgdorf: 12‰ </v>
      </c>
      <c r="I11" s="27" t="str">
        <f>'scenario input table'!I68</f>
        <v>EBV 3 includes UIC G1</v>
      </c>
      <c r="J11" s="27" t="str">
        <f>'scenario input table'!J68</f>
        <v>P/C 80/405</v>
      </c>
      <c r="K11" s="134" t="str">
        <f>'scenario input table'!K68</f>
        <v>1435 mm</v>
      </c>
      <c r="L11" s="134">
        <f>'scenario input table'!L68</f>
        <v>100</v>
      </c>
      <c r="M11" s="134" t="str">
        <f>'scenario input table'!M68</f>
        <v>700 - 740/750 m</v>
      </c>
      <c r="N11" s="134">
        <f>'scenario input table'!N68</f>
        <v>750</v>
      </c>
      <c r="O11" s="134" t="str">
        <f>'scenario input table'!O68</f>
        <v>22.5 t</v>
      </c>
      <c r="P11" s="134" t="str">
        <f>'scenario input table'!P68</f>
        <v>22.5 t</v>
      </c>
      <c r="Q11" s="134">
        <f>'scenario input table'!Q68</f>
        <v>0</v>
      </c>
      <c r="R11" s="134" t="str">
        <f>'scenario input table'!R68</f>
        <v>L1 LS 3.4.0</v>
      </c>
      <c r="S11" s="134" t="str">
        <f>'scenario input table'!S68</f>
        <v>Limited</v>
      </c>
      <c r="T11" s="134">
        <f>'scenario input table'!T68</f>
        <v>0</v>
      </c>
      <c r="U11" s="134">
        <f>'scenario input table'!U68</f>
        <v>129</v>
      </c>
      <c r="V11" s="134" t="str">
        <f>'scenario input table'!V68</f>
        <v>German  (English)</v>
      </c>
      <c r="W11" s="134" t="str">
        <f>'scenario input table'!W68</f>
        <v>None</v>
      </c>
      <c r="X11" s="27" t="str">
        <f>'scenario input table'!X68</f>
        <v>Basel - Olten VL - Thun (-&gt;Lötschberg)</v>
      </c>
      <c r="Y11" s="27" t="str">
        <f>'scenario input table'!Y68</f>
        <v>Gradient via Burgdorf only 12‰ --&gt; Skip</v>
      </c>
    </row>
    <row r="12" spans="1:30" ht="44.45" customHeight="1" x14ac:dyDescent="0.25">
      <c r="A12" s="27" t="str">
        <f>'scenario input table'!A3</f>
        <v>BLS</v>
      </c>
      <c r="B12" s="27" t="str">
        <f>'scenario input table'!B3</f>
        <v>x</v>
      </c>
      <c r="C12" s="27" t="str">
        <f>'scenario input table'!C3</f>
        <v>x</v>
      </c>
      <c r="D12" s="27" t="str">
        <f>'scenario input table'!D3</f>
        <v>AC 15 kV
16,7 Hz</v>
      </c>
      <c r="E12" s="27" t="str">
        <f>'scenario input table'!E3</f>
        <v>D4</v>
      </c>
      <c r="F12" s="27">
        <f>'scenario input table'!F3</f>
        <v>2</v>
      </c>
      <c r="G12" s="134" t="str">
        <f>'scenario input table'!G3</f>
        <v>27‰</v>
      </c>
      <c r="H12" s="134" t="str">
        <f>'scenario input table'!H3</f>
        <v>27‰</v>
      </c>
      <c r="I12" s="27" t="str">
        <f>'scenario input table'!I3</f>
        <v>EBV 03 includes UIC GB1</v>
      </c>
      <c r="J12" s="27" t="str">
        <f>'scenario input table'!J3</f>
        <v>P/C 80/405</v>
      </c>
      <c r="K12" s="134" t="str">
        <f>'scenario input table'!K3</f>
        <v>1435 mm</v>
      </c>
      <c r="L12" s="134">
        <f>'scenario input table'!L3</f>
        <v>100</v>
      </c>
      <c r="M12" s="134" t="str">
        <f>'scenario input table'!M3</f>
        <v>700 - 740/750 m</v>
      </c>
      <c r="N12" s="134">
        <f>'scenario input table'!N3</f>
        <v>750</v>
      </c>
      <c r="O12" s="134" t="str">
        <f>'scenario input table'!O3</f>
        <v>700t (EN) / max 1400t (ZH)</v>
      </c>
      <c r="P12" s="134" t="str">
        <f>'scenario input table'!P3</f>
        <v>700t (EN) / max 1400t (ZH)</v>
      </c>
      <c r="Q12" s="134">
        <f>'scenario input table'!Q3</f>
        <v>0</v>
      </c>
      <c r="R12" s="134" t="str">
        <f>'scenario input table'!R3</f>
        <v>L1LS - 3.4.0</v>
      </c>
      <c r="S12" s="134" t="str">
        <f>'scenario input table'!S3</f>
        <v>Limited</v>
      </c>
      <c r="T12" s="134">
        <f>'scenario input table'!T3</f>
        <v>0</v>
      </c>
      <c r="U12" s="134">
        <f>'scenario input table'!U3</f>
        <v>74</v>
      </c>
      <c r="V12" s="134" t="str">
        <f>'scenario input table'!V3</f>
        <v>German (English)</v>
      </c>
      <c r="W12" s="134" t="str">
        <f>'scenario input table'!W3</f>
        <v>None</v>
      </c>
      <c r="X12" s="27" t="str">
        <f>'scenario input table'!X3</f>
        <v>Lötschberg/Simplon: Thun - Kandersteg - Brig (Mountain route)</v>
      </c>
      <c r="Y12" s="27" t="str">
        <f>'scenario input table'!Y3</f>
        <v>Double Track. Partially only one track for P/C 80/405
Additional loco or limited weight</v>
      </c>
    </row>
    <row r="13" spans="1:30" ht="45" x14ac:dyDescent="0.25">
      <c r="A13" s="27" t="str">
        <f>'scenario input table'!A71</f>
        <v>SBB/RFI</v>
      </c>
      <c r="B13" s="27" t="str">
        <f>'scenario input table'!B71</f>
        <v>x</v>
      </c>
      <c r="C13" s="27" t="str">
        <f>'scenario input table'!C71</f>
        <v>x</v>
      </c>
      <c r="D13" s="27" t="str">
        <f>'scenario input table'!D71</f>
        <v>AC 15 kV
16,7 Hz</v>
      </c>
      <c r="E13" s="27" t="str">
        <f>'scenario input table'!E71</f>
        <v>D4</v>
      </c>
      <c r="F13" s="27">
        <f>'scenario input table'!F71</f>
        <v>2</v>
      </c>
      <c r="G13" s="134">
        <f>'scenario input table'!G71</f>
        <v>5</v>
      </c>
      <c r="H13" s="134" t="str">
        <f>'scenario input table'!H71</f>
        <v>25‰</v>
      </c>
      <c r="I13" s="27" t="str">
        <f>'scenario input table'!I71</f>
        <v>EBV 03 includes UIC G1</v>
      </c>
      <c r="J13" s="27" t="str">
        <f>'scenario input table'!J71</f>
        <v>P/C 80/405</v>
      </c>
      <c r="K13" s="134" t="str">
        <f>'scenario input table'!K71</f>
        <v>1435 mm</v>
      </c>
      <c r="L13" s="134">
        <f>'scenario input table'!L71</f>
        <v>100</v>
      </c>
      <c r="M13" s="134" t="str">
        <f>'scenario input table'!M71</f>
        <v>700 - 740/750 m</v>
      </c>
      <c r="N13" s="134">
        <f>'scenario input table'!N71</f>
        <v>750</v>
      </c>
      <c r="O13" s="134" t="str">
        <f>'scenario input table'!O71</f>
        <v>700t / max 1450t (ZH)</v>
      </c>
      <c r="P13" s="134" t="str">
        <f>'scenario input table'!P71</f>
        <v>700t / max 1450t (ZH)</v>
      </c>
      <c r="Q13" s="134">
        <f>'scenario input table'!Q71</f>
        <v>0</v>
      </c>
      <c r="R13" s="134" t="str">
        <f>'scenario input table'!R71</f>
        <v>L1LS - 3.4.0</v>
      </c>
      <c r="S13" s="134" t="str">
        <f>'scenario input table'!S71</f>
        <v>Limited</v>
      </c>
      <c r="T13" s="134">
        <f>'scenario input table'!T71</f>
        <v>0</v>
      </c>
      <c r="U13" s="134">
        <f>'scenario input table'!U71</f>
        <v>46</v>
      </c>
      <c r="V13" s="134" t="str">
        <f>'scenario input table'!V71</f>
        <v>Brig- Staz. della Galleria Sempione: German (English)
Staz- della Galleria Sempione- Domodossola II: Italian (English)</v>
      </c>
      <c r="W13" s="134" t="str">
        <f>'scenario input table'!W71</f>
        <v>None</v>
      </c>
      <c r="X13" s="27" t="str">
        <f>'scenario input table'!X71</f>
        <v xml:space="preserve">Domodossola II - Brig </v>
      </c>
      <c r="Y13" s="27">
        <f>'scenario input table'!Y71</f>
        <v>0</v>
      </c>
    </row>
    <row r="14" spans="1:30" ht="15.75" x14ac:dyDescent="0.25">
      <c r="A14" s="221" t="s">
        <v>423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</row>
    <row r="15" spans="1:30" ht="32.65" customHeight="1" x14ac:dyDescent="0.25">
      <c r="A15" s="27" t="str">
        <f>'scenario input table'!A8</f>
        <v>DB Netz</v>
      </c>
      <c r="B15" s="27" t="str">
        <f>'scenario input table'!B8</f>
        <v>x</v>
      </c>
      <c r="C15" s="27" t="str">
        <f>'scenario input table'!C8</f>
        <v>x</v>
      </c>
      <c r="D15" s="27" t="str">
        <f>'scenario input table'!D8</f>
        <v>AC 15 kV 16,7Hz</v>
      </c>
      <c r="E15" s="27" t="str">
        <f>'scenario input table'!E8</f>
        <v>D4</v>
      </c>
      <c r="F15" s="27">
        <f>'scenario input table'!F8</f>
        <v>2</v>
      </c>
      <c r="G15" s="134" t="str">
        <f>'scenario input table'!G8</f>
        <v>≤ 15‰</v>
      </c>
      <c r="H15" s="134" t="str">
        <f>'scenario input table'!H8</f>
        <v>≤ 15‰</v>
      </c>
      <c r="I15" s="27" t="str">
        <f>'scenario input table'!I8</f>
        <v>Upon request</v>
      </c>
      <c r="J15" s="27" t="str">
        <f>'scenario input table'!J8</f>
        <v>P/C 80/410</v>
      </c>
      <c r="K15" s="134" t="str">
        <f>'scenario input table'!K8</f>
        <v>1435 mm</v>
      </c>
      <c r="L15" s="134">
        <f>'scenario input table'!L8</f>
        <v>160</v>
      </c>
      <c r="M15" s="134" t="str">
        <f>'scenario input table'!M8</f>
        <v>700 - 740/750 m</v>
      </c>
      <c r="N15" s="134" t="str">
        <f>'scenario input table'!N8</f>
        <v>600
Standard Train (DB Loco 185)</v>
      </c>
      <c r="O15" s="134" t="str">
        <f>'scenario input table'!O8</f>
        <v>With Loco DB 185:
Ma-Ku: 2.700
Ku-Ma: 2.530</v>
      </c>
      <c r="P15" s="134" t="str">
        <f>'scenario input table'!P8</f>
        <v>With Loco DB 185:
Ma-Ku: 2.700
Ku-Ma: 2.530</v>
      </c>
      <c r="Q15" s="134" t="str">
        <f>'scenario input table'!Q8</f>
        <v>PZB</v>
      </c>
      <c r="R15" s="134">
        <f>'scenario input table'!R8</f>
        <v>0</v>
      </c>
      <c r="S15" s="134" t="str">
        <f>'scenario input table'!S8</f>
        <v>Good</v>
      </c>
      <c r="T15" s="134">
        <f>'scenario input table'!T8</f>
        <v>0</v>
      </c>
      <c r="U15" s="134">
        <f>'scenario input table'!U8</f>
        <v>460</v>
      </c>
      <c r="V15" s="134" t="str">
        <f>'scenario input table'!V8</f>
        <v>German (English)</v>
      </c>
      <c r="W15" s="134" t="str">
        <f>'scenario input table'!W8</f>
        <v>None</v>
      </c>
      <c r="X15" s="27" t="str">
        <f>'scenario input table'!X8</f>
        <v>(Mannheim - Mühlacker - Ludwigsburg - Kornwestheim - Ulm - Augsburg Hbf - ) München - Rosenheim - Kufstein</v>
      </c>
      <c r="Y15" s="27">
        <f>'scenario input table'!Y8</f>
        <v>0</v>
      </c>
    </row>
    <row r="16" spans="1:30" ht="33.75" x14ac:dyDescent="0.25">
      <c r="A16" s="27" t="str">
        <f>'scenario input table'!A49</f>
        <v>ÖBB</v>
      </c>
      <c r="B16" s="27" t="str">
        <f>'scenario input table'!B49</f>
        <v>x</v>
      </c>
      <c r="C16" s="27" t="str">
        <f>'scenario input table'!C49</f>
        <v>x</v>
      </c>
      <c r="D16" s="27" t="str">
        <f>'scenario input table'!D49</f>
        <v>15 kV 16,7 Hz</v>
      </c>
      <c r="E16" s="27" t="str">
        <f>'scenario input table'!E49</f>
        <v>22,5t (8,0t/m)
RFC 3: D4</v>
      </c>
      <c r="F16" s="27">
        <f>'scenario input table'!F49</f>
        <v>2</v>
      </c>
      <c r="G16" s="134" t="str">
        <f>'scenario input table'!G49</f>
        <v>0‰-30‰</v>
      </c>
      <c r="H16" s="134" t="str">
        <f>'scenario input table'!H49</f>
        <v>0‰-30‰</v>
      </c>
      <c r="I16" s="27" t="str">
        <f>'scenario input table'!I49</f>
        <v>GA, G1 und G2
RFC 3: GB&amp;G2</v>
      </c>
      <c r="J16" s="27" t="str">
        <f>'scenario input table'!J49</f>
        <v>P/C 80/410</v>
      </c>
      <c r="K16" s="134" t="str">
        <f>'scenario input table'!K49</f>
        <v>1435 mm</v>
      </c>
      <c r="L16" s="134" t="str">
        <f>'scenario input table'!L49</f>
        <v>130
RFC 3: 80-130</v>
      </c>
      <c r="M16" s="134" t="str">
        <f>'scenario input table'!M49</f>
        <v>700 - 740/750 m</v>
      </c>
      <c r="N16" s="134" t="str">
        <f>'scenario input table'!N49</f>
        <v>600
RFC 3: 600-649</v>
      </c>
      <c r="O16" s="134" t="str">
        <f>'scenario input table'!O49</f>
        <v>700 t (one loco 1216)</v>
      </c>
      <c r="P16" s="134" t="str">
        <f>'scenario input table'!P49</f>
        <v>700 t (one loco 1216)</v>
      </c>
      <c r="Q16" s="134" t="str">
        <f>'scenario input table'!Q49</f>
        <v>PZB, ETCS 2
RFC 3: PZB, ETCS 2</v>
      </c>
      <c r="R16" s="134" t="str">
        <f>'scenario input table'!R49</f>
        <v>PZB, ETCS 2
RFC 3: PZB, ETCS 2</v>
      </c>
      <c r="S16" s="134" t="str">
        <f>'scenario input table'!S49</f>
        <v>upon request</v>
      </c>
      <c r="T16" s="134" t="str">
        <f>'scenario input table'!T49</f>
        <v>upon request</v>
      </c>
      <c r="U16" s="134">
        <f>'scenario input table'!U49</f>
        <v>111</v>
      </c>
      <c r="V16" s="134" t="str">
        <f>'scenario input table'!V49</f>
        <v>Deutsch (English)</v>
      </c>
      <c r="W16" s="134" t="str">
        <f>'scenario input table'!W49</f>
        <v>None</v>
      </c>
      <c r="X16" s="27" t="str">
        <f>'scenario input table'!X49</f>
        <v>Kufstein - Wörgl - Hall i. T. - Innsbruck - Brenner</v>
      </c>
      <c r="Y16" s="27" t="str">
        <f>'scenario input table'!Y49</f>
        <v>Contact ÖBB</v>
      </c>
    </row>
    <row r="17" spans="1:25" ht="87" customHeight="1" x14ac:dyDescent="0.25">
      <c r="A17" s="27" t="str">
        <f>'scenario input table'!A50</f>
        <v>RFI</v>
      </c>
      <c r="B17" s="27" t="str">
        <f>'scenario input table'!B50</f>
        <v>x</v>
      </c>
      <c r="C17" s="27" t="str">
        <f>'scenario input table'!C50</f>
        <v>x</v>
      </c>
      <c r="D17" s="27" t="str">
        <f>'scenario input table'!D50</f>
        <v>3 KV</v>
      </c>
      <c r="E17" s="27" t="str">
        <f>'scenario input table'!E50</f>
        <v>D4L</v>
      </c>
      <c r="F17" s="27">
        <f>'scenario input table'!F50</f>
        <v>2</v>
      </c>
      <c r="G17" s="134" t="str">
        <f>'scenario input table'!G50</f>
        <v>20‰-25‰ for , Brennero - Bivio/P.C. S. Massimo 
5‰-10‰ for Verona
RFC 6: 6-10‰ for Verona-Milano</v>
      </c>
      <c r="H17" s="134" t="str">
        <f>'scenario input table'!H50</f>
        <v>20‰-25‰ for , Brennero - Bivio/P.C. S. Massimo 
5‰-10‰ for Verona
RFC 6: 6-10‰ for Verona-Milano</v>
      </c>
      <c r="I17" s="27" t="str">
        <f>'scenario input table'!I50</f>
        <v>G1</v>
      </c>
      <c r="J17" s="27" t="str">
        <f>'scenario input table'!J50</f>
        <v>P/C 80/410</v>
      </c>
      <c r="K17" s="134" t="str">
        <f>'scenario input table'!K50</f>
        <v>1435 mm</v>
      </c>
      <c r="L17" s="134" t="str">
        <f>'scenario input table'!L50</f>
        <v xml:space="preserve">100 ( 60-80 Km/h between Trento and Brennero)
</v>
      </c>
      <c r="M17" s="134" t="str">
        <f>'scenario input table'!M50</f>
        <v>700 - 740/750 m</v>
      </c>
      <c r="N17" s="134">
        <f>'scenario input table'!N50</f>
        <v>600</v>
      </c>
      <c r="O17" s="134" t="str">
        <f>'scenario input table'!O50</f>
        <v>1600
2500 under specific conditions for incoming trains</v>
      </c>
      <c r="P17" s="134" t="str">
        <f>'scenario input table'!P50</f>
        <v>1600
2500 under specific conditions for incoming trains</v>
      </c>
      <c r="Q17" s="134" t="str">
        <f>'scenario input table'!Q50</f>
        <v>BACC/SCMT</v>
      </c>
      <c r="R17" s="134">
        <f>'scenario input table'!R50</f>
        <v>0</v>
      </c>
      <c r="S17" s="134" t="str">
        <f>'scenario input table'!S50</f>
        <v> Extremely limited</v>
      </c>
      <c r="T17" s="134">
        <f>'scenario input table'!T50</f>
        <v>0</v>
      </c>
      <c r="U17" s="134">
        <f>'scenario input table'!U50</f>
        <v>371</v>
      </c>
      <c r="V17" s="134" t="str">
        <f>'scenario input table'!V50</f>
        <v>Italian (English)</v>
      </c>
      <c r="W17" s="134" t="str">
        <f>'scenario input table'!W50</f>
        <v>None</v>
      </c>
      <c r="X17" s="27" t="str">
        <f>'scenario input table'!X50</f>
        <v>Brenner – Verona – Milano SM</v>
      </c>
      <c r="Y17" s="27">
        <f>'scenario input table'!Y50</f>
        <v>0</v>
      </c>
    </row>
    <row r="18" spans="1:25" ht="15.75" x14ac:dyDescent="0.25">
      <c r="A18" s="196" t="s">
        <v>435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</row>
    <row r="19" spans="1:25" x14ac:dyDescent="0.25">
      <c r="A19" s="28" t="str">
        <f>'scenario input table'!A82</f>
        <v>SNCF Réseau</v>
      </c>
      <c r="B19" s="28" t="str">
        <f>'scenario input table'!B82</f>
        <v>x</v>
      </c>
      <c r="C19" s="28" t="str">
        <f>'scenario input table'!C82</f>
        <v>x</v>
      </c>
      <c r="D19" s="28" t="str">
        <f>'scenario input table'!D82</f>
        <v>25kv AC</v>
      </c>
      <c r="E19" s="28" t="str">
        <f>'scenario input table'!E82</f>
        <v>D4</v>
      </c>
      <c r="F19" s="28">
        <f>'scenario input table'!F82</f>
        <v>2</v>
      </c>
      <c r="G19" s="132" t="str">
        <f>'scenario input table'!G82</f>
        <v>&lt; 12,5‰</v>
      </c>
      <c r="H19" s="132" t="str">
        <f>'scenario input table'!H82</f>
        <v>&lt; 12,5‰</v>
      </c>
      <c r="I19" s="28" t="str">
        <f>'scenario input table'!I82</f>
        <v>GB1</v>
      </c>
      <c r="J19" s="28" t="str">
        <f>'scenario input table'!J82</f>
        <v>C45 P/C s55/s385</v>
      </c>
      <c r="K19" s="132" t="str">
        <f>'scenario input table'!K82</f>
        <v>1435 mm</v>
      </c>
      <c r="L19" s="132" t="str">
        <f>'scenario input table'!L82</f>
        <v>101-120km/h</v>
      </c>
      <c r="M19" s="132" t="str">
        <f>'scenario input table'!M82</f>
        <v>700 - 740/750 m</v>
      </c>
      <c r="N19" s="132">
        <f>'scenario input table'!N82</f>
        <v>750</v>
      </c>
      <c r="O19" s="132" t="str">
        <f>'scenario input table'!O82</f>
        <v>D4</v>
      </c>
      <c r="P19" s="132" t="str">
        <f>'scenario input table'!P82</f>
        <v>D4</v>
      </c>
      <c r="Q19" s="132">
        <f>'scenario input table'!Q82</f>
        <v>0</v>
      </c>
      <c r="R19" s="132">
        <f>'scenario input table'!R82</f>
        <v>0</v>
      </c>
      <c r="S19" s="132" t="str">
        <f>'scenario input table'!S82</f>
        <v>Excellent</v>
      </c>
      <c r="T19" s="132">
        <f>'scenario input table'!T82</f>
        <v>0</v>
      </c>
      <c r="U19" s="132">
        <f>'scenario input table'!U82</f>
        <v>5</v>
      </c>
      <c r="V19" s="132" t="str">
        <f>'scenario input table'!V82</f>
        <v>French (English)</v>
      </c>
      <c r="W19" s="132" t="str">
        <f>'scenario input table'!W82</f>
        <v>None</v>
      </c>
      <c r="X19" s="28" t="str">
        <f>'scenario input table'!X82</f>
        <v>Strasbourg-Offenburg</v>
      </c>
      <c r="Y19" s="28">
        <f>'scenario input table'!Y82</f>
        <v>0</v>
      </c>
    </row>
    <row r="20" spans="1:25" x14ac:dyDescent="0.25">
      <c r="A20" s="28" t="str">
        <f>'scenario input table'!A80</f>
        <v>SNCF Réseau</v>
      </c>
      <c r="B20" s="28" t="str">
        <f>'scenario input table'!B80</f>
        <v>x</v>
      </c>
      <c r="C20" s="28" t="str">
        <f>'scenario input table'!C80</f>
        <v>x</v>
      </c>
      <c r="D20" s="28" t="str">
        <f>'scenario input table'!D80</f>
        <v>25kv AC</v>
      </c>
      <c r="E20" s="28" t="str">
        <f>'scenario input table'!E80</f>
        <v>D4</v>
      </c>
      <c r="F20" s="28">
        <f>'scenario input table'!F80</f>
        <v>2</v>
      </c>
      <c r="G20" s="132" t="str">
        <f>'scenario input table'!G80</f>
        <v>&lt; 12,5‰</v>
      </c>
      <c r="H20" s="132" t="str">
        <f>'scenario input table'!H80</f>
        <v>&lt; 12,5‰</v>
      </c>
      <c r="I20" s="28" t="str">
        <f>'scenario input table'!I80</f>
        <v>GB</v>
      </c>
      <c r="J20" s="28" t="str">
        <f>'scenario input table'!J80</f>
        <v>C45 P/C s55/s385</v>
      </c>
      <c r="K20" s="132" t="str">
        <f>'scenario input table'!K80</f>
        <v>1435 mm</v>
      </c>
      <c r="L20" s="132" t="str">
        <f>'scenario input table'!L80</f>
        <v> 121-160 km/h</v>
      </c>
      <c r="M20" s="132" t="str">
        <f>'scenario input table'!M80</f>
        <v>700 - 740/750 m</v>
      </c>
      <c r="N20" s="132">
        <f>'scenario input table'!N80</f>
        <v>750</v>
      </c>
      <c r="O20" s="132" t="str">
        <f>'scenario input table'!O80</f>
        <v>D4</v>
      </c>
      <c r="P20" s="132" t="str">
        <f>'scenario input table'!P80</f>
        <v>D4</v>
      </c>
      <c r="Q20" s="132" t="str">
        <f>'scenario input table'!Q80</f>
        <v>KVB</v>
      </c>
      <c r="R20" s="132">
        <f>'scenario input table'!R80</f>
        <v>0</v>
      </c>
      <c r="S20" s="132" t="str">
        <f>'scenario input table'!S80</f>
        <v>Limited</v>
      </c>
      <c r="T20" s="132">
        <f>'scenario input table'!T80</f>
        <v>0</v>
      </c>
      <c r="U20" s="132">
        <f>'scenario input table'!U80</f>
        <v>68</v>
      </c>
      <c r="V20" s="132" t="str">
        <f>'scenario input table'!V80</f>
        <v>French (English)</v>
      </c>
      <c r="W20" s="132" t="str">
        <f>'scenario input table'!W80</f>
        <v>None</v>
      </c>
      <c r="X20" s="28" t="str">
        <f>'scenario input table'!X80</f>
        <v>Réding - Strasbourg</v>
      </c>
      <c r="Y20" s="28">
        <f>'scenario input table'!Y80</f>
        <v>0</v>
      </c>
    </row>
    <row r="21" spans="1:25" ht="32.65" customHeight="1" x14ac:dyDescent="0.25">
      <c r="A21" s="28" t="str">
        <f>'scenario input table'!A85</f>
        <v>SNCF Réseau</v>
      </c>
      <c r="B21" s="28" t="str">
        <f>'scenario input table'!B85</f>
        <v>x</v>
      </c>
      <c r="C21" s="28" t="str">
        <f>'scenario input table'!C85</f>
        <v>x</v>
      </c>
      <c r="D21" s="28" t="str">
        <f>'scenario input table'!D85</f>
        <v>25kv AC</v>
      </c>
      <c r="E21" s="28" t="str">
        <f>'scenario input table'!E85</f>
        <v>D4</v>
      </c>
      <c r="F21" s="28">
        <f>'scenario input table'!F85</f>
        <v>2</v>
      </c>
      <c r="G21" s="132" t="str">
        <f>'scenario input table'!G85</f>
        <v>5-10%</v>
      </c>
      <c r="H21" s="132" t="str">
        <f>'scenario input table'!H85</f>
        <v>5-10%</v>
      </c>
      <c r="I21" s="28" t="str">
        <f>'scenario input table'!I85</f>
        <v>GB1</v>
      </c>
      <c r="J21" s="28" t="str">
        <f>'scenario input table'!J85</f>
        <v>upon request</v>
      </c>
      <c r="K21" s="132" t="str">
        <f>'scenario input table'!K85</f>
        <v>1435 mm</v>
      </c>
      <c r="L21" s="132">
        <f>'scenario input table'!L85</f>
        <v>140</v>
      </c>
      <c r="M21" s="132" t="str">
        <f>'scenario input table'!M85</f>
        <v>700 - 740/750 m</v>
      </c>
      <c r="N21" s="132">
        <f>'scenario input table'!N85</f>
        <v>850</v>
      </c>
      <c r="O21" s="132" t="str">
        <f>'scenario input table'!O85</f>
        <v>D4</v>
      </c>
      <c r="P21" s="132" t="str">
        <f>'scenario input table'!P85</f>
        <v>D4</v>
      </c>
      <c r="Q21" s="132" t="str">
        <f>'scenario input table'!Q85</f>
        <v>KVB</v>
      </c>
      <c r="R21" s="132">
        <f>'scenario input table'!R85</f>
        <v>0</v>
      </c>
      <c r="S21" s="132">
        <f>'scenario input table'!S85</f>
        <v>0</v>
      </c>
      <c r="T21" s="132" t="str">
        <f>'scenario input table'!T85</f>
        <v>Capacity limited due to various infrastructure works in France</v>
      </c>
      <c r="U21" s="132">
        <f>'scenario input table'!U85</f>
        <v>92.53</v>
      </c>
      <c r="V21" s="132" t="str">
        <f>'scenario input table'!V85</f>
        <v>French (English)</v>
      </c>
      <c r="W21" s="132" t="str">
        <f>'scenario input table'!W85</f>
        <v>None</v>
      </c>
      <c r="X21" s="28" t="str">
        <f>'scenario input table'!X85</f>
        <v>Réding - Frouard</v>
      </c>
      <c r="Y21" s="28">
        <f>'scenario input table'!Y85</f>
        <v>0</v>
      </c>
    </row>
    <row r="22" spans="1:25" ht="32.65" customHeight="1" x14ac:dyDescent="0.25">
      <c r="A22" s="28" t="str">
        <f>'scenario input table'!A86</f>
        <v>SNCF Réseau</v>
      </c>
      <c r="B22" s="28" t="str">
        <f>'scenario input table'!B86</f>
        <v>x</v>
      </c>
      <c r="C22" s="28" t="str">
        <f>'scenario input table'!C86</f>
        <v>x</v>
      </c>
      <c r="D22" s="28" t="str">
        <f>'scenario input table'!D86</f>
        <v>25kv AC</v>
      </c>
      <c r="E22" s="28" t="str">
        <f>'scenario input table'!E86</f>
        <v>D4</v>
      </c>
      <c r="F22" s="28">
        <f>'scenario input table'!F86</f>
        <v>2</v>
      </c>
      <c r="G22" s="132" t="str">
        <f>'scenario input table'!G86</f>
        <v>5-10%</v>
      </c>
      <c r="H22" s="132" t="str">
        <f>'scenario input table'!H86</f>
        <v>5-10%</v>
      </c>
      <c r="I22" s="28" t="str">
        <f>'scenario input table'!I86</f>
        <v>GB1</v>
      </c>
      <c r="J22" s="28" t="str">
        <f>'scenario input table'!J86</f>
        <v>upon request</v>
      </c>
      <c r="K22" s="132" t="str">
        <f>'scenario input table'!K86</f>
        <v>1435 mm</v>
      </c>
      <c r="L22" s="132">
        <f>'scenario input table'!L86</f>
        <v>140</v>
      </c>
      <c r="M22" s="132" t="str">
        <f>'scenario input table'!M86</f>
        <v>700 - 740/750 m</v>
      </c>
      <c r="N22" s="132">
        <f>'scenario input table'!N86</f>
        <v>850</v>
      </c>
      <c r="O22" s="132" t="str">
        <f>'scenario input table'!O86</f>
        <v>D4</v>
      </c>
      <c r="P22" s="132" t="str">
        <f>'scenario input table'!P86</f>
        <v>D4</v>
      </c>
      <c r="Q22" s="132" t="str">
        <f>'scenario input table'!Q86</f>
        <v>KVB</v>
      </c>
      <c r="R22" s="132">
        <f>'scenario input table'!R86</f>
        <v>0</v>
      </c>
      <c r="S22" s="132">
        <f>'scenario input table'!S86</f>
        <v>0</v>
      </c>
      <c r="T22" s="132" t="str">
        <f>'scenario input table'!T86</f>
        <v>Capacity limited due to various infrastructure works in France</v>
      </c>
      <c r="U22" s="132">
        <f>'scenario input table'!U86</f>
        <v>27.67</v>
      </c>
      <c r="V22" s="132" t="str">
        <f>'scenario input table'!V86</f>
        <v>French (English)</v>
      </c>
      <c r="W22" s="132" t="str">
        <f>'scenario input table'!W86</f>
        <v>None</v>
      </c>
      <c r="X22" s="28" t="str">
        <f>'scenario input table'!X86</f>
        <v>Frouard - Toul</v>
      </c>
      <c r="Y22" s="28">
        <f>'scenario input table'!Y86</f>
        <v>0</v>
      </c>
    </row>
    <row r="23" spans="1:25" ht="32.65" customHeight="1" x14ac:dyDescent="0.25">
      <c r="A23" s="28" t="str">
        <f>'scenario input table'!A87</f>
        <v>SNCF Réseau</v>
      </c>
      <c r="B23" s="28" t="str">
        <f>'scenario input table'!B87</f>
        <v>x</v>
      </c>
      <c r="C23" s="28" t="str">
        <f>'scenario input table'!C87</f>
        <v>x</v>
      </c>
      <c r="D23" s="28" t="str">
        <f>'scenario input table'!D87</f>
        <v>25kv AC</v>
      </c>
      <c r="E23" s="28" t="str">
        <f>'scenario input table'!E87</f>
        <v>D4</v>
      </c>
      <c r="F23" s="28">
        <f>'scenario input table'!F87</f>
        <v>2</v>
      </c>
      <c r="G23" s="132" t="str">
        <f>'scenario input table'!G87</f>
        <v>5-10%</v>
      </c>
      <c r="H23" s="132" t="str">
        <f>'scenario input table'!H87</f>
        <v>5-10%</v>
      </c>
      <c r="I23" s="28" t="str">
        <f>'scenario input table'!I87</f>
        <v>GB1</v>
      </c>
      <c r="J23" s="28" t="str">
        <f>'scenario input table'!J87</f>
        <v>upon request</v>
      </c>
      <c r="K23" s="132" t="str">
        <f>'scenario input table'!K87</f>
        <v>1435 mm</v>
      </c>
      <c r="L23" s="132">
        <f>'scenario input table'!L87</f>
        <v>140</v>
      </c>
      <c r="M23" s="132" t="str">
        <f>'scenario input table'!M87</f>
        <v>700 - 740/750 m</v>
      </c>
      <c r="N23" s="132">
        <f>'scenario input table'!N87</f>
        <v>850</v>
      </c>
      <c r="O23" s="132" t="str">
        <f>'scenario input table'!O87</f>
        <v>D4</v>
      </c>
      <c r="P23" s="132" t="str">
        <f>'scenario input table'!P87</f>
        <v>D4</v>
      </c>
      <c r="Q23" s="132" t="str">
        <f>'scenario input table'!Q87</f>
        <v>KVB</v>
      </c>
      <c r="R23" s="132">
        <f>'scenario input table'!R87</f>
        <v>0</v>
      </c>
      <c r="S23" s="132">
        <f>'scenario input table'!S87</f>
        <v>0</v>
      </c>
      <c r="T23" s="132" t="str">
        <f>'scenario input table'!T87</f>
        <v>Capacity limited due to various infrastructure works in France</v>
      </c>
      <c r="U23" s="132">
        <f>'scenario input table'!U87</f>
        <v>191.02</v>
      </c>
      <c r="V23" s="132" t="str">
        <f>'scenario input table'!V87</f>
        <v>French (English)</v>
      </c>
      <c r="W23" s="132" t="str">
        <f>'scenario input table'!W87</f>
        <v>None</v>
      </c>
      <c r="X23" s="28" t="str">
        <f>'scenario input table'!X87</f>
        <v>Toul - Is-sur-Tille</v>
      </c>
      <c r="Y23" s="28">
        <f>'scenario input table'!Y87</f>
        <v>0</v>
      </c>
    </row>
    <row r="24" spans="1:25" ht="32.65" customHeight="1" x14ac:dyDescent="0.25">
      <c r="A24" s="28" t="str">
        <f>'scenario input table'!A88</f>
        <v>SNCF Réseau</v>
      </c>
      <c r="B24" s="28" t="str">
        <f>'scenario input table'!B88</f>
        <v>x</v>
      </c>
      <c r="C24" s="28" t="str">
        <f>'scenario input table'!C88</f>
        <v>x</v>
      </c>
      <c r="D24" s="28" t="str">
        <f>'scenario input table'!D88</f>
        <v>1,5 kv DC</v>
      </c>
      <c r="E24" s="28" t="str">
        <f>'scenario input table'!E88</f>
        <v>D4</v>
      </c>
      <c r="F24" s="28">
        <f>'scenario input table'!F88</f>
        <v>2</v>
      </c>
      <c r="G24" s="132" t="str">
        <f>'scenario input table'!G88</f>
        <v>5-10% / upon request</v>
      </c>
      <c r="H24" s="132" t="str">
        <f>'scenario input table'!H88</f>
        <v>5-10% / upon request</v>
      </c>
      <c r="I24" s="28" t="str">
        <f>'scenario input table'!I88</f>
        <v>GB1</v>
      </c>
      <c r="J24" s="28" t="str">
        <f>'scenario input table'!J88</f>
        <v>upon request</v>
      </c>
      <c r="K24" s="132" t="str">
        <f>'scenario input table'!K88</f>
        <v>1435 mm</v>
      </c>
      <c r="L24" s="132">
        <f>'scenario input table'!L88</f>
        <v>120</v>
      </c>
      <c r="M24" s="132" t="str">
        <f>'scenario input table'!M88</f>
        <v>700 - 740/750 m</v>
      </c>
      <c r="N24" s="132">
        <f>'scenario input table'!N88</f>
        <v>750</v>
      </c>
      <c r="O24" s="132" t="str">
        <f>'scenario input table'!O88</f>
        <v>D4</v>
      </c>
      <c r="P24" s="132" t="str">
        <f>'scenario input table'!P88</f>
        <v>D4</v>
      </c>
      <c r="Q24" s="132" t="str">
        <f>'scenario input table'!Q88</f>
        <v>KVB</v>
      </c>
      <c r="R24" s="132">
        <f>'scenario input table'!R88</f>
        <v>0</v>
      </c>
      <c r="S24" s="132">
        <f>'scenario input table'!S88</f>
        <v>0</v>
      </c>
      <c r="T24" s="132" t="str">
        <f>'scenario input table'!T88</f>
        <v>Capacity limited due to various infrastructure works in France</v>
      </c>
      <c r="U24" s="132">
        <f>'scenario input table'!U88</f>
        <v>363.42</v>
      </c>
      <c r="V24" s="132" t="str">
        <f>'scenario input table'!V88</f>
        <v>French (English)</v>
      </c>
      <c r="W24" s="132" t="str">
        <f>'scenario input table'!W88</f>
        <v>None</v>
      </c>
      <c r="X24" s="28" t="str">
        <f>'scenario input table'!X88</f>
        <v>Is-sur-Tille - Modane/Bardonecchia</v>
      </c>
      <c r="Y24" s="28">
        <f>'scenario input table'!Y88</f>
        <v>0</v>
      </c>
    </row>
    <row r="25" spans="1:25" ht="22.15" customHeight="1" x14ac:dyDescent="0.25">
      <c r="A25" s="28" t="str">
        <f>'scenario input table'!A57</f>
        <v>RFI</v>
      </c>
      <c r="B25" s="28" t="str">
        <f>'scenario input table'!B57</f>
        <v>x</v>
      </c>
      <c r="C25" s="28" t="str">
        <f>'scenario input table'!C57</f>
        <v>x</v>
      </c>
      <c r="D25" s="28" t="str">
        <f>'scenario input table'!D57</f>
        <v>3 kv DC</v>
      </c>
      <c r="E25" s="28" t="str">
        <f>'scenario input table'!E57</f>
        <v>D4</v>
      </c>
      <c r="F25" s="28">
        <f>'scenario input table'!F57</f>
        <v>2</v>
      </c>
      <c r="G25" s="132" t="str">
        <f>'scenario input table'!G57</f>
        <v>0-15‰ / 0-30‰</v>
      </c>
      <c r="H25" s="132" t="str">
        <f>'scenario input table'!H57</f>
        <v>0-15‰ / 0-30‰</v>
      </c>
      <c r="I25" s="28" t="str">
        <f>'scenario input table'!I57</f>
        <v>GB1</v>
      </c>
      <c r="J25" s="28" t="str">
        <f>'scenario input table'!J57</f>
        <v>P/C 45/364</v>
      </c>
      <c r="K25" s="132" t="str">
        <f>'scenario input table'!K57</f>
        <v>1435 mm</v>
      </c>
      <c r="L25" s="132" t="str">
        <f>'scenario input table'!L57</f>
        <v>&gt; 100 km/h</v>
      </c>
      <c r="M25" s="132" t="str">
        <f>'scenario input table'!M57</f>
        <v>700 - 740/750 m</v>
      </c>
      <c r="N25" s="132">
        <f>'scenario input table'!N57</f>
        <v>600</v>
      </c>
      <c r="O25" s="132" t="str">
        <f>'scenario input table'!O57</f>
        <v>D4</v>
      </c>
      <c r="P25" s="132" t="str">
        <f>'scenario input table'!P57</f>
        <v>D4</v>
      </c>
      <c r="Q25" s="132" t="str">
        <f>'scenario input table'!Q57</f>
        <v>SCMIT</v>
      </c>
      <c r="R25" s="132">
        <f>'scenario input table'!R57</f>
        <v>0</v>
      </c>
      <c r="S25" s="132">
        <f>'scenario input table'!S57</f>
        <v>0</v>
      </c>
      <c r="T25" s="132">
        <f>'scenario input table'!T57</f>
        <v>0</v>
      </c>
      <c r="U25" s="132">
        <f>'scenario input table'!U57</f>
        <v>89.96</v>
      </c>
      <c r="V25" s="132" t="str">
        <f>'scenario input table'!V57</f>
        <v>Italian (English)</v>
      </c>
      <c r="W25" s="132" t="str">
        <f>'scenario input table'!W57</f>
        <v>None</v>
      </c>
      <c r="X25" s="28" t="str">
        <f>'scenario input table'!X57</f>
        <v>Modane/Bardonecchia - Torino S. Paolo</v>
      </c>
      <c r="Y25" s="28">
        <f>'scenario input table'!Y57</f>
        <v>0</v>
      </c>
    </row>
    <row r="26" spans="1:25" ht="24.4" customHeight="1" x14ac:dyDescent="0.25">
      <c r="A26" s="28" t="str">
        <f>'scenario input table'!A58</f>
        <v>RFI</v>
      </c>
      <c r="B26" s="28" t="str">
        <f>'scenario input table'!B58</f>
        <v>x</v>
      </c>
      <c r="C26" s="28" t="str">
        <f>'scenario input table'!C58</f>
        <v>x</v>
      </c>
      <c r="D26" s="28" t="str">
        <f>'scenario input table'!D58</f>
        <v>3 kv DC</v>
      </c>
      <c r="E26" s="28" t="str">
        <f>'scenario input table'!E58</f>
        <v>D4</v>
      </c>
      <c r="F26" s="28">
        <f>'scenario input table'!F58</f>
        <v>2</v>
      </c>
      <c r="G26" s="132" t="str">
        <f>'scenario input table'!G58</f>
        <v>0-5‰ / 10-15‰</v>
      </c>
      <c r="H26" s="132" t="str">
        <f>'scenario input table'!H58</f>
        <v>0-5‰ / 10-15‰</v>
      </c>
      <c r="I26" s="28" t="str">
        <f>'scenario input table'!I58</f>
        <v>A</v>
      </c>
      <c r="J26" s="28" t="str">
        <f>'scenario input table'!J58</f>
        <v>P/C 32/351</v>
      </c>
      <c r="K26" s="132" t="str">
        <f>'scenario input table'!K58</f>
        <v>1435 mm</v>
      </c>
      <c r="L26" s="132" t="str">
        <f>'scenario input table'!L58</f>
        <v>125 / 140 km/h</v>
      </c>
      <c r="M26" s="132" t="str">
        <f>'scenario input table'!M58</f>
        <v>700 - 740/750 m</v>
      </c>
      <c r="N26" s="132">
        <f>'scenario input table'!N58</f>
        <v>525</v>
      </c>
      <c r="O26" s="132" t="str">
        <f>'scenario input table'!O58</f>
        <v>D4</v>
      </c>
      <c r="P26" s="132" t="str">
        <f>'scenario input table'!P58</f>
        <v>D4</v>
      </c>
      <c r="Q26" s="132" t="str">
        <f>'scenario input table'!Q58</f>
        <v>SCMIT</v>
      </c>
      <c r="R26" s="132">
        <f>'scenario input table'!R58</f>
        <v>0</v>
      </c>
      <c r="S26" s="132" t="str">
        <f>'scenario input table'!S58</f>
        <v>Good</v>
      </c>
      <c r="T26" s="132">
        <f>'scenario input table'!T58</f>
        <v>0</v>
      </c>
      <c r="U26" s="132">
        <f>'scenario input table'!U58</f>
        <v>89.92</v>
      </c>
      <c r="V26" s="132" t="str">
        <f>'scenario input table'!V58</f>
        <v>Italian (English)</v>
      </c>
      <c r="W26" s="132" t="str">
        <f>'scenario input table'!W58</f>
        <v>None</v>
      </c>
      <c r="X26" s="28" t="str">
        <f>'scenario input table'!X58</f>
        <v>Torino S. Paolo - Ponte Tanaro Alessandria</v>
      </c>
      <c r="Y26" s="28">
        <f>'scenario input table'!Y58</f>
        <v>0</v>
      </c>
    </row>
    <row r="27" spans="1:25" x14ac:dyDescent="0.25">
      <c r="A27" s="28" t="str">
        <f>'scenario input table'!A59</f>
        <v>RFI</v>
      </c>
      <c r="B27" s="28" t="str">
        <f>'scenario input table'!B59</f>
        <v>x</v>
      </c>
      <c r="C27" s="28" t="str">
        <f>'scenario input table'!C59</f>
        <v>x</v>
      </c>
      <c r="D27" s="28" t="str">
        <f>'scenario input table'!D59</f>
        <v>3 kv DC</v>
      </c>
      <c r="E27" s="28" t="str">
        <f>'scenario input table'!E59</f>
        <v>D4</v>
      </c>
      <c r="F27" s="28">
        <f>'scenario input table'!F59</f>
        <v>2</v>
      </c>
      <c r="G27" s="132" t="str">
        <f>'scenario input table'!G59</f>
        <v>10-15‰ / 0-5‰</v>
      </c>
      <c r="H27" s="132" t="str">
        <f>'scenario input table'!H59</f>
        <v>10-15‰ / 0-5‰</v>
      </c>
      <c r="I27" s="28" t="str">
        <f>'scenario input table'!I59</f>
        <v>GB</v>
      </c>
      <c r="J27" s="28" t="str">
        <f>'scenario input table'!J59</f>
        <v>P/C 80/410</v>
      </c>
      <c r="K27" s="132" t="str">
        <f>'scenario input table'!K59</f>
        <v>1435 mm</v>
      </c>
      <c r="L27" s="132" t="str">
        <f>'scenario input table'!L59</f>
        <v>&gt; 100 km/h</v>
      </c>
      <c r="M27" s="132" t="str">
        <f>'scenario input table'!M59</f>
        <v>700 - 740/750 m</v>
      </c>
      <c r="N27" s="132">
        <f>'scenario input table'!N59</f>
        <v>600</v>
      </c>
      <c r="O27" s="132" t="str">
        <f>'scenario input table'!O59</f>
        <v>D4</v>
      </c>
      <c r="P27" s="132" t="str">
        <f>'scenario input table'!P59</f>
        <v>D4</v>
      </c>
      <c r="Q27" s="132" t="str">
        <f>'scenario input table'!Q59</f>
        <v>SCMIT</v>
      </c>
      <c r="R27" s="132">
        <f>'scenario input table'!R59</f>
        <v>0</v>
      </c>
      <c r="S27" s="132">
        <f>'scenario input table'!S59</f>
        <v>0</v>
      </c>
      <c r="T27" s="132">
        <f>'scenario input table'!T59</f>
        <v>0</v>
      </c>
      <c r="U27" s="132">
        <f>'scenario input table'!U59</f>
        <v>98.38</v>
      </c>
      <c r="V27" s="132" t="str">
        <f>'scenario input table'!V59</f>
        <v>Italian (English)</v>
      </c>
      <c r="W27" s="132" t="str">
        <f>'scenario input table'!W59</f>
        <v>None</v>
      </c>
      <c r="X27" s="28" t="str">
        <f>'scenario input table'!X59</f>
        <v>Torino S. Paolo - Novara</v>
      </c>
      <c r="Y27" s="28">
        <f>'scenario input table'!Y59</f>
        <v>0</v>
      </c>
    </row>
    <row r="28" spans="1:25" ht="30.75" customHeight="1" x14ac:dyDescent="0.25">
      <c r="A28" s="86" t="s">
        <v>87</v>
      </c>
      <c r="B28" s="212" t="s">
        <v>89</v>
      </c>
      <c r="C28" s="212"/>
      <c r="D28" s="86" t="s">
        <v>90</v>
      </c>
      <c r="E28" s="86" t="s">
        <v>91</v>
      </c>
      <c r="F28" s="87" t="s">
        <v>92</v>
      </c>
      <c r="G28" s="205" t="s">
        <v>446</v>
      </c>
      <c r="H28" s="206"/>
      <c r="I28" s="86" t="s">
        <v>445</v>
      </c>
      <c r="J28" s="86" t="s">
        <v>93</v>
      </c>
      <c r="K28" s="99" t="s">
        <v>447</v>
      </c>
      <c r="L28" s="173" t="s">
        <v>449</v>
      </c>
      <c r="M28" s="207" t="s">
        <v>451</v>
      </c>
      <c r="N28" s="208"/>
      <c r="O28" s="207" t="s">
        <v>453</v>
      </c>
      <c r="P28" s="208"/>
      <c r="Q28" s="207" t="s">
        <v>94</v>
      </c>
      <c r="R28" s="208"/>
      <c r="S28" s="207" t="s">
        <v>456</v>
      </c>
      <c r="T28" s="208"/>
      <c r="U28" s="174" t="s">
        <v>457</v>
      </c>
      <c r="V28" s="173" t="s">
        <v>459</v>
      </c>
      <c r="W28" s="173" t="s">
        <v>460</v>
      </c>
      <c r="X28" s="86" t="s">
        <v>88</v>
      </c>
      <c r="Y28" s="86" t="s">
        <v>96</v>
      </c>
    </row>
    <row r="29" spans="1:25" ht="52.5" customHeight="1" x14ac:dyDescent="0.25">
      <c r="A29" s="86">
        <f>'scenario input table'!A2</f>
        <v>0</v>
      </c>
      <c r="B29" s="86" t="str">
        <f>'scenario input table'!B2</f>
        <v>Pass</v>
      </c>
      <c r="C29" s="86" t="str">
        <f>'scenario input table'!C2</f>
        <v>Frei</v>
      </c>
      <c r="D29" s="86">
        <f>'scenario input table'!D2</f>
        <v>0</v>
      </c>
      <c r="E29" s="86">
        <f>'scenario input table'!E2</f>
        <v>0</v>
      </c>
      <c r="F29" s="86">
        <f>'scenario input table'!F2</f>
        <v>0</v>
      </c>
      <c r="G29" s="173" t="str">
        <f>'scenario input table'!G2</f>
        <v>Direction   N-S</v>
      </c>
      <c r="H29" s="173" t="str">
        <f>'scenario input table'!H2</f>
        <v>Direction   S-N</v>
      </c>
      <c r="I29" s="86">
        <f>'scenario input table'!I2</f>
        <v>0</v>
      </c>
      <c r="J29" s="86">
        <f>'scenario input table'!J2</f>
        <v>0</v>
      </c>
      <c r="K29" s="173">
        <f>'scenario input table'!K2</f>
        <v>0</v>
      </c>
      <c r="L29" s="173" t="str">
        <f>'scenario input table'!L2</f>
        <v>for freight trains, e.g. D4</v>
      </c>
      <c r="M29" s="173" t="str">
        <f>'scenario input table'!M2</f>
        <v xml:space="preserve">As published in NS, conditions apply
</v>
      </c>
      <c r="N29" s="173" t="str">
        <f>'scenario input table'!N2</f>
        <v>Operational in case of ICM, without any condition</v>
      </c>
      <c r="O29" s="173" t="str">
        <f>'scenario input table'!O2</f>
        <v>Direction     N-S</v>
      </c>
      <c r="P29" s="173" t="str">
        <f>'scenario input table'!P2</f>
        <v>Direction     S-N</v>
      </c>
      <c r="Q29" s="173" t="str">
        <f>'scenario input table'!Q2</f>
        <v>Class B (to be filled in)</v>
      </c>
      <c r="R29" s="173" t="str">
        <f>'scenario input table'!R2</f>
        <v>Class A (to be taken from CIP)</v>
      </c>
      <c r="S29" s="173" t="str">
        <f>'scenario input table'!S2</f>
        <v xml:space="preserve">Indication </v>
      </c>
      <c r="T29" s="173" t="str">
        <f>'scenario input table'!T2</f>
        <v>Indication explanation</v>
      </c>
      <c r="U29" s="173" t="str">
        <f>'scenario input table'!U2</f>
        <v>in km</v>
      </c>
      <c r="V29" s="173" t="str">
        <f>'scenario input table'!V2</f>
        <v>Languages used in operations (additonal languages to communicate with the administration)</v>
      </c>
      <c r="W29" s="173">
        <f>'scenario input table'!W2</f>
        <v>0</v>
      </c>
      <c r="X29" s="86">
        <f>'scenario input table'!X2</f>
        <v>0</v>
      </c>
      <c r="Y29" s="86">
        <f>'scenario input table'!Y2</f>
        <v>0</v>
      </c>
    </row>
    <row r="30" spans="1:25" ht="15.75" x14ac:dyDescent="0.25">
      <c r="A30" s="204" t="s">
        <v>436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</row>
    <row r="31" spans="1:25" ht="64.900000000000006" customHeight="1" x14ac:dyDescent="0.25">
      <c r="A31" s="28" t="str">
        <f>'scenario input table'!A33</f>
        <v>Infrabel</v>
      </c>
      <c r="B31" s="28" t="str">
        <f>'scenario input table'!B33</f>
        <v>x</v>
      </c>
      <c r="C31" s="28" t="str">
        <f>'scenario input table'!C33</f>
        <v>x</v>
      </c>
      <c r="D31" s="28" t="str">
        <f>'scenario input table'!D33</f>
        <v>3kv</v>
      </c>
      <c r="E31" s="28" t="str">
        <f>'scenario input table'!E33</f>
        <v>D4</v>
      </c>
      <c r="F31" s="28">
        <f>'scenario input table'!F33</f>
        <v>2</v>
      </c>
      <c r="G31" s="132" t="str">
        <f>'scenario input table'!G33</f>
        <v>5 &lt; Gradient &lt;= 10</v>
      </c>
      <c r="H31" s="132" t="str">
        <f>'scenario input table'!H33</f>
        <v>5 &lt; Gradient &lt;= 10</v>
      </c>
      <c r="I31" s="28" t="str">
        <f>'scenario input table'!I33</f>
        <v>GB</v>
      </c>
      <c r="J31" s="28" t="str">
        <f>'scenario input table'!J33</f>
        <v>P/C 70/400</v>
      </c>
      <c r="K31" s="132" t="str">
        <f>'scenario input table'!K33</f>
        <v>1435 mm</v>
      </c>
      <c r="L31" s="132">
        <f>'scenario input table'!L33</f>
        <v>100</v>
      </c>
      <c r="M31" s="132" t="str">
        <f>'scenario input table'!M33</f>
        <v>700 - 740/750 m</v>
      </c>
      <c r="N31" s="132">
        <f>'scenario input table'!N33</f>
        <v>0</v>
      </c>
      <c r="O31" s="132" t="str">
        <f>'scenario input table'!O33</f>
        <v>1800-2000</v>
      </c>
      <c r="P31" s="132" t="str">
        <f>'scenario input table'!P33</f>
        <v>1800-2000</v>
      </c>
      <c r="Q31" s="132" t="str">
        <f>'scenario input table'!Q33</f>
        <v>TBL1+</v>
      </c>
      <c r="R31" s="132">
        <f>'scenario input table'!R33</f>
        <v>0</v>
      </c>
      <c r="S31" s="132" t="str">
        <f>'scenario input table'!S33</f>
        <v>Limited</v>
      </c>
      <c r="T31" s="132">
        <f>'scenario input table'!T33</f>
        <v>0</v>
      </c>
      <c r="U31" s="132">
        <f>'scenario input table'!U33</f>
        <v>186.15</v>
      </c>
      <c r="V31" s="132" t="str">
        <f>'scenario input table'!V33</f>
        <v xml:space="preserve"> French, Dutch
1 English speaking person available in TC 24/7</v>
      </c>
      <c r="W31" s="132" t="str">
        <f>'scenario input table'!W33</f>
        <v>None</v>
      </c>
      <c r="X31" s="28" t="str">
        <f>'scenario input table'!X33</f>
        <v>Antwerp - Kortrijk - Mouscron border (France)</v>
      </c>
      <c r="Y31" s="28" t="str">
        <f>'scenario input table'!Y33</f>
        <v>no dangerous goods allowed in the Kennedy tunnel in Antwerp
Re-routing via Antwerp North and Antigoon Tunnel possible
For any train longer than 650m the IM's agreement must be sought</v>
      </c>
    </row>
    <row r="32" spans="1:25" ht="34.9" customHeight="1" x14ac:dyDescent="0.25">
      <c r="A32" s="28" t="str">
        <f>'scenario input table'!A72</f>
        <v>SNCF Réseau</v>
      </c>
      <c r="B32" s="28" t="str">
        <f>'scenario input table'!B72</f>
        <v>x</v>
      </c>
      <c r="C32" s="28" t="str">
        <f>'scenario input table'!C72</f>
        <v>x</v>
      </c>
      <c r="D32" s="28" t="str">
        <f>'scenario input table'!D72</f>
        <v>25kV AC</v>
      </c>
      <c r="E32" s="28" t="str">
        <f>'scenario input table'!E72</f>
        <v>D4</v>
      </c>
      <c r="F32" s="28" t="str">
        <f>'scenario input table'!F72</f>
        <v>2 or more</v>
      </c>
      <c r="G32" s="132" t="str">
        <f>'scenario input table'!G72</f>
        <v>5 &lt; Gradient &lt;= 10</v>
      </c>
      <c r="H32" s="132" t="str">
        <f>'scenario input table'!H72</f>
        <v>5 &lt; Gradient &lt;= 10</v>
      </c>
      <c r="I32" s="28" t="str">
        <f>'scenario input table'!I72</f>
        <v>GB1 ( Longuyon – Thionville: 3.3 - C22)</v>
      </c>
      <c r="J32" s="28" t="str">
        <f>'scenario input table'!J72</f>
        <v>C45 (Longuyon – Thionville: 3.3 - C22)</v>
      </c>
      <c r="K32" s="132" t="str">
        <f>'scenario input table'!K72</f>
        <v>1435 mm</v>
      </c>
      <c r="L32" s="132" t="str">
        <f>'scenario input table'!L72</f>
        <v>120-139</v>
      </c>
      <c r="M32" s="132" t="str">
        <f>'scenario input table'!M72</f>
        <v>700 - 740/750 m</v>
      </c>
      <c r="N32" s="132">
        <f>'scenario input table'!N72</f>
        <v>750</v>
      </c>
      <c r="O32" s="132" t="str">
        <f>'scenario input table'!O72</f>
        <v>D4</v>
      </c>
      <c r="P32" s="132" t="str">
        <f>'scenario input table'!P72</f>
        <v>D4</v>
      </c>
      <c r="Q32" s="132" t="str">
        <f>'scenario input table'!Q72</f>
        <v xml:space="preserve">KVB </v>
      </c>
      <c r="R32" s="132">
        <f>'scenario input table'!R72</f>
        <v>0</v>
      </c>
      <c r="S32" s="132" t="str">
        <f>'scenario input table'!S72</f>
        <v>Limited (10 - 50 %)</v>
      </c>
      <c r="T32" s="132">
        <f>'scenario input table'!T72</f>
        <v>0</v>
      </c>
      <c r="U32" s="132">
        <f>'scenario input table'!U72</f>
        <v>0</v>
      </c>
      <c r="V32" s="132" t="str">
        <f>'scenario input table'!V72</f>
        <v>French (English)</v>
      </c>
      <c r="W32" s="132" t="str">
        <f>'scenario input table'!W72</f>
        <v>None</v>
      </c>
      <c r="X32" s="28" t="str">
        <f>'scenario input table'!X72</f>
        <v>Border Belgium – Lille – Longuyon – Thionville - Metz</v>
      </c>
      <c r="Y32" s="28">
        <f>'scenario input table'!Y72</f>
        <v>0</v>
      </c>
    </row>
    <row r="33" spans="1:25" ht="31.9" customHeight="1" x14ac:dyDescent="0.25">
      <c r="A33" s="28" t="str">
        <f>'scenario input table'!A84</f>
        <v>SNCF Réseau</v>
      </c>
      <c r="B33" s="28" t="str">
        <f>'scenario input table'!B84</f>
        <v>x</v>
      </c>
      <c r="C33" s="28" t="str">
        <f>'scenario input table'!C84</f>
        <v>x</v>
      </c>
      <c r="D33" s="28" t="str">
        <f>'scenario input table'!D84</f>
        <v>25 kV</v>
      </c>
      <c r="E33" s="28" t="str">
        <f>'scenario input table'!E84</f>
        <v>D4</v>
      </c>
      <c r="F33" s="28">
        <f>'scenario input table'!F84</f>
        <v>2</v>
      </c>
      <c r="G33" s="132" t="str">
        <f>'scenario input table'!G84</f>
        <v>5-10%</v>
      </c>
      <c r="H33" s="132" t="str">
        <f>'scenario input table'!H84</f>
        <v>5-10%</v>
      </c>
      <c r="I33" s="28" t="str">
        <f>'scenario input table'!I84</f>
        <v>GB1</v>
      </c>
      <c r="J33" s="28" t="str">
        <f>'scenario input table'!J84</f>
        <v>Upon request</v>
      </c>
      <c r="K33" s="132" t="str">
        <f>'scenario input table'!K84</f>
        <v>1435 mm</v>
      </c>
      <c r="L33" s="132">
        <f>'scenario input table'!L84</f>
        <v>140</v>
      </c>
      <c r="M33" s="132" t="str">
        <f>'scenario input table'!M84</f>
        <v>700 - 740/750 m</v>
      </c>
      <c r="N33" s="132">
        <f>'scenario input table'!N84</f>
        <v>850</v>
      </c>
      <c r="O33" s="132" t="str">
        <f>'scenario input table'!O84</f>
        <v>D4</v>
      </c>
      <c r="P33" s="132" t="str">
        <f>'scenario input table'!P84</f>
        <v>D4</v>
      </c>
      <c r="Q33" s="132" t="str">
        <f>'scenario input table'!Q84</f>
        <v>KVB</v>
      </c>
      <c r="R33" s="132">
        <f>'scenario input table'!R84</f>
        <v>0</v>
      </c>
      <c r="S33" s="132">
        <f>'scenario input table'!S84</f>
        <v>0</v>
      </c>
      <c r="T33" s="132" t="str">
        <f>'scenario input table'!T84</f>
        <v>Capacity limited due to various infrastructure works in France</v>
      </c>
      <c r="U33" s="132">
        <f>'scenario input table'!U84</f>
        <v>47.25</v>
      </c>
      <c r="V33" s="132" t="str">
        <f>'scenario input table'!V84</f>
        <v>French (English)</v>
      </c>
      <c r="W33" s="132" t="str">
        <f>'scenario input table'!W84</f>
        <v>None</v>
      </c>
      <c r="X33" s="28" t="str">
        <f>'scenario input table'!X84</f>
        <v>Metz Sablon - Frouard</v>
      </c>
      <c r="Y33" s="28">
        <f>'scenario input table'!Y84</f>
        <v>0</v>
      </c>
    </row>
    <row r="34" spans="1:25" ht="31.9" customHeight="1" x14ac:dyDescent="0.25">
      <c r="A34" s="28" t="str">
        <f>'scenario input table'!A85</f>
        <v>SNCF Réseau</v>
      </c>
      <c r="B34" s="28" t="str">
        <f>'scenario input table'!B85</f>
        <v>x</v>
      </c>
      <c r="C34" s="28" t="str">
        <f>'scenario input table'!C85</f>
        <v>x</v>
      </c>
      <c r="D34" s="28" t="str">
        <f>'scenario input table'!D85</f>
        <v>25kv AC</v>
      </c>
      <c r="E34" s="28" t="str">
        <f>'scenario input table'!E85</f>
        <v>D4</v>
      </c>
      <c r="F34" s="28">
        <f>'scenario input table'!F85</f>
        <v>2</v>
      </c>
      <c r="G34" s="132" t="str">
        <f>'scenario input table'!G85</f>
        <v>5-10%</v>
      </c>
      <c r="H34" s="132" t="str">
        <f>'scenario input table'!H85</f>
        <v>5-10%</v>
      </c>
      <c r="I34" s="28" t="str">
        <f>'scenario input table'!I85</f>
        <v>GB1</v>
      </c>
      <c r="J34" s="28" t="str">
        <f>'scenario input table'!J85</f>
        <v>upon request</v>
      </c>
      <c r="K34" s="132" t="str">
        <f>'scenario input table'!K85</f>
        <v>1435 mm</v>
      </c>
      <c r="L34" s="132">
        <f>'scenario input table'!L85</f>
        <v>140</v>
      </c>
      <c r="M34" s="132" t="str">
        <f>'scenario input table'!M85</f>
        <v>700 - 740/750 m</v>
      </c>
      <c r="N34" s="132">
        <f>'scenario input table'!N85</f>
        <v>850</v>
      </c>
      <c r="O34" s="132" t="str">
        <f>'scenario input table'!O85</f>
        <v>D4</v>
      </c>
      <c r="P34" s="132" t="str">
        <f>'scenario input table'!P85</f>
        <v>D4</v>
      </c>
      <c r="Q34" s="132" t="str">
        <f>'scenario input table'!Q85</f>
        <v>KVB</v>
      </c>
      <c r="R34" s="132">
        <f>'scenario input table'!R85</f>
        <v>0</v>
      </c>
      <c r="S34" s="132">
        <f>'scenario input table'!S85</f>
        <v>0</v>
      </c>
      <c r="T34" s="132" t="str">
        <f>'scenario input table'!T85</f>
        <v>Capacity limited due to various infrastructure works in France</v>
      </c>
      <c r="U34" s="132">
        <f>'scenario input table'!U85</f>
        <v>92.53</v>
      </c>
      <c r="V34" s="132" t="str">
        <f>'scenario input table'!V85</f>
        <v>French (English)</v>
      </c>
      <c r="W34" s="132" t="str">
        <f>'scenario input table'!W85</f>
        <v>None</v>
      </c>
      <c r="X34" s="28" t="str">
        <f>'scenario input table'!X85</f>
        <v>Réding - Frouard</v>
      </c>
      <c r="Y34" s="28">
        <f>'scenario input table'!Y85</f>
        <v>0</v>
      </c>
    </row>
    <row r="35" spans="1:25" ht="31.9" customHeight="1" x14ac:dyDescent="0.25">
      <c r="A35" s="28" t="str">
        <f>'scenario input table'!A86</f>
        <v>SNCF Réseau</v>
      </c>
      <c r="B35" s="28" t="str">
        <f>'scenario input table'!B86</f>
        <v>x</v>
      </c>
      <c r="C35" s="28" t="str">
        <f>'scenario input table'!C86</f>
        <v>x</v>
      </c>
      <c r="D35" s="28" t="str">
        <f>'scenario input table'!D86</f>
        <v>25kv AC</v>
      </c>
      <c r="E35" s="28" t="str">
        <f>'scenario input table'!E86</f>
        <v>D4</v>
      </c>
      <c r="F35" s="28">
        <f>'scenario input table'!F86</f>
        <v>2</v>
      </c>
      <c r="G35" s="132" t="str">
        <f>'scenario input table'!G86</f>
        <v>5-10%</v>
      </c>
      <c r="H35" s="132" t="str">
        <f>'scenario input table'!H86</f>
        <v>5-10%</v>
      </c>
      <c r="I35" s="28" t="str">
        <f>'scenario input table'!I86</f>
        <v>GB1</v>
      </c>
      <c r="J35" s="28" t="str">
        <f>'scenario input table'!J86</f>
        <v>upon request</v>
      </c>
      <c r="K35" s="132" t="str">
        <f>'scenario input table'!K86</f>
        <v>1435 mm</v>
      </c>
      <c r="L35" s="132">
        <f>'scenario input table'!L86</f>
        <v>140</v>
      </c>
      <c r="M35" s="132" t="str">
        <f>'scenario input table'!M86</f>
        <v>700 - 740/750 m</v>
      </c>
      <c r="N35" s="132">
        <f>'scenario input table'!N86</f>
        <v>850</v>
      </c>
      <c r="O35" s="132" t="str">
        <f>'scenario input table'!O86</f>
        <v>D4</v>
      </c>
      <c r="P35" s="132" t="str">
        <f>'scenario input table'!P86</f>
        <v>D4</v>
      </c>
      <c r="Q35" s="132" t="str">
        <f>'scenario input table'!Q86</f>
        <v>KVB</v>
      </c>
      <c r="R35" s="132">
        <f>'scenario input table'!R86</f>
        <v>0</v>
      </c>
      <c r="S35" s="132">
        <f>'scenario input table'!S86</f>
        <v>0</v>
      </c>
      <c r="T35" s="132" t="str">
        <f>'scenario input table'!T86</f>
        <v>Capacity limited due to various infrastructure works in France</v>
      </c>
      <c r="U35" s="132">
        <f>'scenario input table'!U86</f>
        <v>27.67</v>
      </c>
      <c r="V35" s="132" t="str">
        <f>'scenario input table'!V86</f>
        <v>French (English)</v>
      </c>
      <c r="W35" s="132" t="str">
        <f>'scenario input table'!W86</f>
        <v>None</v>
      </c>
      <c r="X35" s="28" t="str">
        <f>'scenario input table'!X86</f>
        <v>Frouard - Toul</v>
      </c>
      <c r="Y35" s="28">
        <f>'scenario input table'!Y86</f>
        <v>0</v>
      </c>
    </row>
    <row r="36" spans="1:25" ht="31.9" customHeight="1" x14ac:dyDescent="0.25">
      <c r="A36" s="28" t="str">
        <f>'scenario input table'!A87</f>
        <v>SNCF Réseau</v>
      </c>
      <c r="B36" s="28" t="str">
        <f>'scenario input table'!B87</f>
        <v>x</v>
      </c>
      <c r="C36" s="28" t="str">
        <f>'scenario input table'!C87</f>
        <v>x</v>
      </c>
      <c r="D36" s="28" t="str">
        <f>'scenario input table'!D87</f>
        <v>25kv AC</v>
      </c>
      <c r="E36" s="28" t="str">
        <f>'scenario input table'!E87</f>
        <v>D4</v>
      </c>
      <c r="F36" s="28">
        <f>'scenario input table'!F87</f>
        <v>2</v>
      </c>
      <c r="G36" s="132" t="str">
        <f>'scenario input table'!G87</f>
        <v>5-10%</v>
      </c>
      <c r="H36" s="132" t="str">
        <f>'scenario input table'!H87</f>
        <v>5-10%</v>
      </c>
      <c r="I36" s="28" t="str">
        <f>'scenario input table'!I87</f>
        <v>GB1</v>
      </c>
      <c r="J36" s="28" t="str">
        <f>'scenario input table'!J87</f>
        <v>upon request</v>
      </c>
      <c r="K36" s="132" t="str">
        <f>'scenario input table'!K87</f>
        <v>1435 mm</v>
      </c>
      <c r="L36" s="132">
        <f>'scenario input table'!L87</f>
        <v>140</v>
      </c>
      <c r="M36" s="132" t="str">
        <f>'scenario input table'!M87</f>
        <v>700 - 740/750 m</v>
      </c>
      <c r="N36" s="132">
        <f>'scenario input table'!N87</f>
        <v>850</v>
      </c>
      <c r="O36" s="132" t="str">
        <f>'scenario input table'!O87</f>
        <v>D4</v>
      </c>
      <c r="P36" s="132" t="str">
        <f>'scenario input table'!P87</f>
        <v>D4</v>
      </c>
      <c r="Q36" s="132" t="str">
        <f>'scenario input table'!Q87</f>
        <v>KVB</v>
      </c>
      <c r="R36" s="132">
        <f>'scenario input table'!R87</f>
        <v>0</v>
      </c>
      <c r="S36" s="132">
        <f>'scenario input table'!S87</f>
        <v>0</v>
      </c>
      <c r="T36" s="132" t="str">
        <f>'scenario input table'!T87</f>
        <v>Capacity limited due to various infrastructure works in France</v>
      </c>
      <c r="U36" s="132">
        <f>'scenario input table'!U87</f>
        <v>191.02</v>
      </c>
      <c r="V36" s="132" t="str">
        <f>'scenario input table'!V87</f>
        <v>French (English)</v>
      </c>
      <c r="W36" s="132" t="str">
        <f>'scenario input table'!W87</f>
        <v>None</v>
      </c>
      <c r="X36" s="28" t="str">
        <f>'scenario input table'!X87</f>
        <v>Toul - Is-sur-Tille</v>
      </c>
      <c r="Y36" s="28">
        <f>'scenario input table'!Y87</f>
        <v>0</v>
      </c>
    </row>
    <row r="37" spans="1:25" ht="31.9" customHeight="1" x14ac:dyDescent="0.25">
      <c r="A37" s="28" t="str">
        <f>'scenario input table'!A88</f>
        <v>SNCF Réseau</v>
      </c>
      <c r="B37" s="28" t="str">
        <f>'scenario input table'!B88</f>
        <v>x</v>
      </c>
      <c r="C37" s="28" t="str">
        <f>'scenario input table'!C88</f>
        <v>x</v>
      </c>
      <c r="D37" s="28" t="str">
        <f>'scenario input table'!D88</f>
        <v>1,5 kv DC</v>
      </c>
      <c r="E37" s="28" t="str">
        <f>'scenario input table'!E88</f>
        <v>D4</v>
      </c>
      <c r="F37" s="28">
        <f>'scenario input table'!F88</f>
        <v>2</v>
      </c>
      <c r="G37" s="132" t="str">
        <f>'scenario input table'!G88</f>
        <v>5-10% / upon request</v>
      </c>
      <c r="H37" s="132" t="str">
        <f>'scenario input table'!H88</f>
        <v>5-10% / upon request</v>
      </c>
      <c r="I37" s="28" t="str">
        <f>'scenario input table'!I88</f>
        <v>GB1</v>
      </c>
      <c r="J37" s="28" t="str">
        <f>'scenario input table'!J88</f>
        <v>upon request</v>
      </c>
      <c r="K37" s="132" t="str">
        <f>'scenario input table'!K88</f>
        <v>1435 mm</v>
      </c>
      <c r="L37" s="132">
        <f>'scenario input table'!L88</f>
        <v>120</v>
      </c>
      <c r="M37" s="132" t="str">
        <f>'scenario input table'!M88</f>
        <v>700 - 740/750 m</v>
      </c>
      <c r="N37" s="132">
        <f>'scenario input table'!N88</f>
        <v>750</v>
      </c>
      <c r="O37" s="132" t="str">
        <f>'scenario input table'!O88</f>
        <v>D4</v>
      </c>
      <c r="P37" s="132" t="str">
        <f>'scenario input table'!P88</f>
        <v>D4</v>
      </c>
      <c r="Q37" s="132" t="str">
        <f>'scenario input table'!Q88</f>
        <v>KVB</v>
      </c>
      <c r="R37" s="132">
        <f>'scenario input table'!R88</f>
        <v>0</v>
      </c>
      <c r="S37" s="132">
        <f>'scenario input table'!S88</f>
        <v>0</v>
      </c>
      <c r="T37" s="132" t="str">
        <f>'scenario input table'!T88</f>
        <v>Capacity limited due to various infrastructure works in France</v>
      </c>
      <c r="U37" s="132">
        <f>'scenario input table'!U88</f>
        <v>363.42</v>
      </c>
      <c r="V37" s="132" t="str">
        <f>'scenario input table'!V88</f>
        <v>French (English)</v>
      </c>
      <c r="W37" s="132" t="str">
        <f>'scenario input table'!W88</f>
        <v>None</v>
      </c>
      <c r="X37" s="28" t="str">
        <f>'scenario input table'!X88</f>
        <v>Is-sur-Tille - Modane/Bardonecchia</v>
      </c>
      <c r="Y37" s="28">
        <f>'scenario input table'!Y88</f>
        <v>0</v>
      </c>
    </row>
    <row r="38" spans="1:25" ht="22.15" customHeight="1" x14ac:dyDescent="0.25">
      <c r="A38" s="28" t="str">
        <f>'scenario input table'!A57</f>
        <v>RFI</v>
      </c>
      <c r="B38" s="28" t="str">
        <f>'scenario input table'!B57</f>
        <v>x</v>
      </c>
      <c r="C38" s="28" t="str">
        <f>'scenario input table'!C57</f>
        <v>x</v>
      </c>
      <c r="D38" s="28" t="str">
        <f>'scenario input table'!D57</f>
        <v>3 kv DC</v>
      </c>
      <c r="E38" s="28" t="str">
        <f>'scenario input table'!E57</f>
        <v>D4</v>
      </c>
      <c r="F38" s="28">
        <f>'scenario input table'!F57</f>
        <v>2</v>
      </c>
      <c r="G38" s="132" t="str">
        <f>'scenario input table'!G57</f>
        <v>0-15‰ / 0-30‰</v>
      </c>
      <c r="H38" s="132" t="str">
        <f>'scenario input table'!H57</f>
        <v>0-15‰ / 0-30‰</v>
      </c>
      <c r="I38" s="28" t="str">
        <f>'scenario input table'!I57</f>
        <v>GB1</v>
      </c>
      <c r="J38" s="28" t="str">
        <f>'scenario input table'!J57</f>
        <v>P/C 45/364</v>
      </c>
      <c r="K38" s="132" t="str">
        <f>'scenario input table'!K57</f>
        <v>1435 mm</v>
      </c>
      <c r="L38" s="132" t="str">
        <f>'scenario input table'!L57</f>
        <v>&gt; 100 km/h</v>
      </c>
      <c r="M38" s="132" t="str">
        <f>'scenario input table'!M57</f>
        <v>700 - 740/750 m</v>
      </c>
      <c r="N38" s="132">
        <f>'scenario input table'!N57</f>
        <v>600</v>
      </c>
      <c r="O38" s="132" t="str">
        <f>'scenario input table'!O57</f>
        <v>D4</v>
      </c>
      <c r="P38" s="132" t="str">
        <f>'scenario input table'!P57</f>
        <v>D4</v>
      </c>
      <c r="Q38" s="132" t="str">
        <f>'scenario input table'!Q57</f>
        <v>SCMIT</v>
      </c>
      <c r="R38" s="132">
        <f>'scenario input table'!R57</f>
        <v>0</v>
      </c>
      <c r="S38" s="132">
        <f>'scenario input table'!S57</f>
        <v>0</v>
      </c>
      <c r="T38" s="132">
        <f>'scenario input table'!T57</f>
        <v>0</v>
      </c>
      <c r="U38" s="132">
        <f>'scenario input table'!U57</f>
        <v>89.96</v>
      </c>
      <c r="V38" s="132" t="str">
        <f>'scenario input table'!V57</f>
        <v>Italian (English)</v>
      </c>
      <c r="W38" s="132" t="str">
        <f>'scenario input table'!W57</f>
        <v>None</v>
      </c>
      <c r="X38" s="28" t="str">
        <f>'scenario input table'!X57</f>
        <v>Modane/Bardonecchia - Torino S. Paolo</v>
      </c>
      <c r="Y38" s="28">
        <f>'scenario input table'!Y57</f>
        <v>0</v>
      </c>
    </row>
    <row r="39" spans="1:25" ht="22.9" customHeight="1" x14ac:dyDescent="0.25">
      <c r="A39" s="28" t="str">
        <f>'scenario input table'!A58</f>
        <v>RFI</v>
      </c>
      <c r="B39" s="28" t="str">
        <f>'scenario input table'!B58</f>
        <v>x</v>
      </c>
      <c r="C39" s="28" t="str">
        <f>'scenario input table'!C58</f>
        <v>x</v>
      </c>
      <c r="D39" s="28" t="str">
        <f>'scenario input table'!D58</f>
        <v>3 kv DC</v>
      </c>
      <c r="E39" s="28" t="str">
        <f>'scenario input table'!E58</f>
        <v>D4</v>
      </c>
      <c r="F39" s="28">
        <f>'scenario input table'!F58</f>
        <v>2</v>
      </c>
      <c r="G39" s="132" t="str">
        <f>'scenario input table'!G58</f>
        <v>0-5‰ / 10-15‰</v>
      </c>
      <c r="H39" s="132" t="str">
        <f>'scenario input table'!H58</f>
        <v>0-5‰ / 10-15‰</v>
      </c>
      <c r="I39" s="28" t="str">
        <f>'scenario input table'!I58</f>
        <v>A</v>
      </c>
      <c r="J39" s="28" t="str">
        <f>'scenario input table'!J58</f>
        <v>P/C 32/351</v>
      </c>
      <c r="K39" s="132" t="str">
        <f>'scenario input table'!K58</f>
        <v>1435 mm</v>
      </c>
      <c r="L39" s="132" t="str">
        <f>'scenario input table'!L58</f>
        <v>125 / 140 km/h</v>
      </c>
      <c r="M39" s="132" t="str">
        <f>'scenario input table'!M58</f>
        <v>700 - 740/750 m</v>
      </c>
      <c r="N39" s="132">
        <f>'scenario input table'!N58</f>
        <v>525</v>
      </c>
      <c r="O39" s="132" t="str">
        <f>'scenario input table'!O58</f>
        <v>D4</v>
      </c>
      <c r="P39" s="132" t="str">
        <f>'scenario input table'!P58</f>
        <v>D4</v>
      </c>
      <c r="Q39" s="132" t="str">
        <f>'scenario input table'!Q58</f>
        <v>SCMIT</v>
      </c>
      <c r="R39" s="132">
        <f>'scenario input table'!R58</f>
        <v>0</v>
      </c>
      <c r="S39" s="132" t="str">
        <f>'scenario input table'!S58</f>
        <v>Good</v>
      </c>
      <c r="T39" s="132">
        <f>'scenario input table'!T58</f>
        <v>0</v>
      </c>
      <c r="U39" s="132">
        <f>'scenario input table'!U58</f>
        <v>89.92</v>
      </c>
      <c r="V39" s="132" t="str">
        <f>'scenario input table'!V58</f>
        <v>Italian (English)</v>
      </c>
      <c r="W39" s="132" t="str">
        <f>'scenario input table'!W58</f>
        <v>None</v>
      </c>
      <c r="X39" s="28" t="str">
        <f>'scenario input table'!X58</f>
        <v>Torino S. Paolo - Ponte Tanaro Alessandria</v>
      </c>
      <c r="Y39" s="28">
        <f>'scenario input table'!Y58</f>
        <v>0</v>
      </c>
    </row>
    <row r="40" spans="1:25" x14ac:dyDescent="0.25">
      <c r="A40" s="28" t="str">
        <f>'scenario input table'!A59</f>
        <v>RFI</v>
      </c>
      <c r="B40" s="28" t="str">
        <f>'scenario input table'!B59</f>
        <v>x</v>
      </c>
      <c r="C40" s="28" t="str">
        <f>'scenario input table'!C59</f>
        <v>x</v>
      </c>
      <c r="D40" s="28" t="str">
        <f>'scenario input table'!D59</f>
        <v>3 kv DC</v>
      </c>
      <c r="E40" s="28" t="str">
        <f>'scenario input table'!E59</f>
        <v>D4</v>
      </c>
      <c r="F40" s="28">
        <f>'scenario input table'!F59</f>
        <v>2</v>
      </c>
      <c r="G40" s="132" t="str">
        <f>'scenario input table'!G59</f>
        <v>10-15‰ / 0-5‰</v>
      </c>
      <c r="H40" s="132" t="str">
        <f>'scenario input table'!H59</f>
        <v>10-15‰ / 0-5‰</v>
      </c>
      <c r="I40" s="28" t="str">
        <f>'scenario input table'!I59</f>
        <v>GB</v>
      </c>
      <c r="J40" s="28" t="str">
        <f>'scenario input table'!J59</f>
        <v>P/C 80/410</v>
      </c>
      <c r="K40" s="132" t="str">
        <f>'scenario input table'!K59</f>
        <v>1435 mm</v>
      </c>
      <c r="L40" s="132" t="str">
        <f>'scenario input table'!L59</f>
        <v>&gt; 100 km/h</v>
      </c>
      <c r="M40" s="132" t="str">
        <f>'scenario input table'!M59</f>
        <v>700 - 740/750 m</v>
      </c>
      <c r="N40" s="132">
        <f>'scenario input table'!N59</f>
        <v>600</v>
      </c>
      <c r="O40" s="132" t="str">
        <f>'scenario input table'!O59</f>
        <v>D4</v>
      </c>
      <c r="P40" s="132" t="str">
        <f>'scenario input table'!P59</f>
        <v>D4</v>
      </c>
      <c r="Q40" s="132" t="str">
        <f>'scenario input table'!Q59</f>
        <v>SCMIT</v>
      </c>
      <c r="R40" s="132">
        <f>'scenario input table'!R59</f>
        <v>0</v>
      </c>
      <c r="S40" s="132">
        <f>'scenario input table'!S59</f>
        <v>0</v>
      </c>
      <c r="T40" s="132">
        <f>'scenario input table'!T59</f>
        <v>0</v>
      </c>
      <c r="U40" s="132">
        <f>'scenario input table'!U59</f>
        <v>98.38</v>
      </c>
      <c r="V40" s="132" t="str">
        <f>'scenario input table'!V59</f>
        <v>Italian (English)</v>
      </c>
      <c r="W40" s="132" t="str">
        <f>'scenario input table'!W59</f>
        <v>None</v>
      </c>
      <c r="X40" s="28" t="str">
        <f>'scenario input table'!X59</f>
        <v>Torino S. Paolo - Novara</v>
      </c>
      <c r="Y40" s="28">
        <f>'scenario input table'!Y59</f>
        <v>0</v>
      </c>
    </row>
    <row r="41" spans="1:25" ht="15.75" x14ac:dyDescent="0.25">
      <c r="A41" s="204" t="s">
        <v>437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</row>
    <row r="42" spans="1:25" ht="96" customHeight="1" x14ac:dyDescent="0.25">
      <c r="A42" s="5" t="str">
        <f>'scenario input table'!A35</f>
        <v>Infrabel</v>
      </c>
      <c r="B42" s="5" t="str">
        <f>'scenario input table'!B35</f>
        <v>x</v>
      </c>
      <c r="C42" s="5" t="str">
        <f>'scenario input table'!C35</f>
        <v>x</v>
      </c>
      <c r="D42" s="5" t="str">
        <f>'scenario input table'!D35</f>
        <v>3kv</v>
      </c>
      <c r="E42" s="5" t="str">
        <f>'scenario input table'!E35</f>
        <v>D4</v>
      </c>
      <c r="F42" s="5">
        <f>'scenario input table'!F35</f>
        <v>2</v>
      </c>
      <c r="G42" s="135" t="str">
        <f>'scenario input table'!G35</f>
        <v>N/A</v>
      </c>
      <c r="H42" s="135" t="str">
        <f>'scenario input table'!H35</f>
        <v>N/A</v>
      </c>
      <c r="I42" s="5" t="str">
        <f>'scenario input table'!I35</f>
        <v>GB</v>
      </c>
      <c r="J42" s="5" t="str">
        <f>'scenario input table'!J35</f>
        <v>PC 70/400</v>
      </c>
      <c r="K42" s="135" t="str">
        <f>'scenario input table'!K35</f>
        <v>1435 mm</v>
      </c>
      <c r="L42" s="135">
        <f>'scenario input table'!L35</f>
        <v>100</v>
      </c>
      <c r="M42" s="135" t="str">
        <f>'scenario input table'!M35</f>
        <v>700 - 740/750 m</v>
      </c>
      <c r="N42" s="135">
        <f>'scenario input table'!N35</f>
        <v>0</v>
      </c>
      <c r="O42" s="135" t="str">
        <f>'scenario input table'!O35</f>
        <v>N-S: 1200 (Diesel), 1600 (Electric)
S-N: 900 (Diesel), 1400 (Electric)</v>
      </c>
      <c r="P42" s="135" t="str">
        <f>'scenario input table'!P35</f>
        <v>N-S: 1200 (Diesel), 1600 (Electric)
S-N: 900 (Diesel), 1400 (Electric)</v>
      </c>
      <c r="Q42" s="135" t="str">
        <f>'scenario input table'!Q35</f>
        <v>ETCS L1 FS
TBL1+</v>
      </c>
      <c r="R42" s="135" t="str">
        <f>'scenario input table'!R35</f>
        <v>ETCS L1 FS
TBL1+</v>
      </c>
      <c r="S42" s="135" t="str">
        <f>'scenario input table'!S35</f>
        <v>Limited</v>
      </c>
      <c r="T42" s="135">
        <f>'scenario input table'!T35</f>
        <v>0</v>
      </c>
      <c r="U42" s="135">
        <f>'scenario input table'!U35</f>
        <v>283</v>
      </c>
      <c r="V42" s="135" t="str">
        <f>'scenario input table'!V35</f>
        <v xml:space="preserve"> French, Dutch
1 English speaking person available in TC 24/7</v>
      </c>
      <c r="W42" s="135" t="str">
        <f>'scenario input table'!W35</f>
        <v>None</v>
      </c>
      <c r="X42" s="5" t="str">
        <f>'scenario input table'!X35</f>
        <v>Antwerp - Ronet - Aubange (border LUX)</v>
      </c>
      <c r="Y42" s="5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</row>
    <row r="43" spans="1:25" ht="22.5" x14ac:dyDescent="0.25">
      <c r="A43" s="5" t="str">
        <f>'scenario input table'!A5</f>
        <v>CFL</v>
      </c>
      <c r="B43" s="5">
        <f>'scenario input table'!B5</f>
        <v>0</v>
      </c>
      <c r="C43" s="5" t="str">
        <f>'scenario input table'!C5</f>
        <v>x</v>
      </c>
      <c r="D43" s="5" t="str">
        <f>'scenario input table'!D5</f>
        <v>25 kV</v>
      </c>
      <c r="E43" s="5" t="str">
        <f>'scenario input table'!E5</f>
        <v>D4</v>
      </c>
      <c r="F43" s="5">
        <f>'scenario input table'!F5</f>
        <v>2</v>
      </c>
      <c r="G43" s="135" t="str">
        <f>'scenario input table'!G5</f>
        <v>≤ 19‰</v>
      </c>
      <c r="H43" s="135" t="str">
        <f>'scenario input table'!H5</f>
        <v>≤ 19‰</v>
      </c>
      <c r="I43" s="5" t="str">
        <f>'scenario input table'!I5</f>
        <v>GB - C50</v>
      </c>
      <c r="J43" s="5" t="str">
        <f>'scenario input table'!J5</f>
        <v>Upon request</v>
      </c>
      <c r="K43" s="135" t="str">
        <f>'scenario input table'!K5</f>
        <v>1435 mm</v>
      </c>
      <c r="L43" s="135">
        <f>'scenario input table'!L5</f>
        <v>90</v>
      </c>
      <c r="M43" s="135" t="str">
        <f>'scenario input table'!M5</f>
        <v>700 - 740/750 m</v>
      </c>
      <c r="N43" s="135">
        <f>'scenario input table'!N5</f>
        <v>750</v>
      </c>
      <c r="O43" s="135" t="str">
        <f>'scenario input table'!O5</f>
        <v>D4</v>
      </c>
      <c r="P43" s="135" t="str">
        <f>'scenario input table'!P5</f>
        <v>D4</v>
      </c>
      <c r="Q43" s="135">
        <f>'scenario input table'!Q5</f>
        <v>0</v>
      </c>
      <c r="R43" s="135" t="str">
        <f>'scenario input table'!R5</f>
        <v>ETCS Level 1</v>
      </c>
      <c r="S43" s="135" t="str">
        <f>'scenario input table'!S5</f>
        <v>Limited</v>
      </c>
      <c r="T43" s="135">
        <f>'scenario input table'!T5</f>
        <v>0</v>
      </c>
      <c r="U43" s="135">
        <f>'scenario input table'!U5</f>
        <v>0</v>
      </c>
      <c r="V43" s="135" t="str">
        <f>'scenario input table'!V5</f>
        <v>German, French (English)</v>
      </c>
      <c r="W43" s="135" t="str">
        <f>'scenario input table'!W5</f>
        <v>None</v>
      </c>
      <c r="X43" s="5" t="str">
        <f>'scenario input table'!X5</f>
        <v>Rodange - Esch-sur-Alsette - Bettembourg</v>
      </c>
      <c r="Y43" s="5">
        <f>'scenario input table'!Y5</f>
        <v>0</v>
      </c>
    </row>
    <row r="44" spans="1:25" ht="31.9" customHeight="1" x14ac:dyDescent="0.25">
      <c r="A44" s="5" t="str">
        <f>'scenario input table'!A83</f>
        <v>SNCF Réseau</v>
      </c>
      <c r="B44" s="5" t="str">
        <f>'scenario input table'!B83</f>
        <v>x</v>
      </c>
      <c r="C44" s="5" t="str">
        <f>'scenario input table'!C83</f>
        <v>x</v>
      </c>
      <c r="D44" s="5" t="str">
        <f>'scenario input table'!D83</f>
        <v>25 kV</v>
      </c>
      <c r="E44" s="5" t="str">
        <f>'scenario input table'!E83</f>
        <v>D4</v>
      </c>
      <c r="F44" s="5">
        <f>'scenario input table'!F83</f>
        <v>2</v>
      </c>
      <c r="G44" s="135" t="str">
        <f>'scenario input table'!G83</f>
        <v>5-10%</v>
      </c>
      <c r="H44" s="135" t="str">
        <f>'scenario input table'!H83</f>
        <v>5-10%</v>
      </c>
      <c r="I44" s="5" t="str">
        <f>'scenario input table'!I83</f>
        <v>GB1</v>
      </c>
      <c r="J44" s="5" t="str">
        <f>'scenario input table'!J83</f>
        <v>Upon request</v>
      </c>
      <c r="K44" s="135" t="str">
        <f>'scenario input table'!K83</f>
        <v>1435 mm</v>
      </c>
      <c r="L44" s="135">
        <f>'scenario input table'!L83</f>
        <v>140</v>
      </c>
      <c r="M44" s="135" t="str">
        <f>'scenario input table'!M83</f>
        <v>700 - 740/750 m</v>
      </c>
      <c r="N44" s="135">
        <f>'scenario input table'!N83</f>
        <v>850</v>
      </c>
      <c r="O44" s="135" t="str">
        <f>'scenario input table'!O83</f>
        <v>D4</v>
      </c>
      <c r="P44" s="135" t="str">
        <f>'scenario input table'!P83</f>
        <v>D4</v>
      </c>
      <c r="Q44" s="135">
        <f>'scenario input table'!Q83</f>
        <v>0</v>
      </c>
      <c r="R44" s="135" t="str">
        <f>'scenario input table'!R83</f>
        <v>ETCS L1, KVB</v>
      </c>
      <c r="S44" s="135" t="str">
        <f>'scenario input table'!S83</f>
        <v>limited</v>
      </c>
      <c r="T44" s="135" t="str">
        <f>'scenario input table'!T83</f>
        <v>Capacity limited due to various infrastructure works in France</v>
      </c>
      <c r="U44" s="135">
        <f>'scenario input table'!U83</f>
        <v>51.8</v>
      </c>
      <c r="V44" s="135" t="str">
        <f>'scenario input table'!V83</f>
        <v>French (English)</v>
      </c>
      <c r="W44" s="135" t="str">
        <f>'scenario input table'!W83</f>
        <v>None</v>
      </c>
      <c r="X44" s="5" t="str">
        <f>'scenario input table'!X83</f>
        <v>LUX border - Metz-Sablon</v>
      </c>
      <c r="Y44" s="5">
        <f>'scenario input table'!Y83</f>
        <v>0</v>
      </c>
    </row>
    <row r="45" spans="1:25" ht="31.9" customHeight="1" x14ac:dyDescent="0.25">
      <c r="A45" s="5" t="str">
        <f>'scenario input table'!A84</f>
        <v>SNCF Réseau</v>
      </c>
      <c r="B45" s="5" t="str">
        <f>'scenario input table'!B84</f>
        <v>x</v>
      </c>
      <c r="C45" s="5" t="str">
        <f>'scenario input table'!C84</f>
        <v>x</v>
      </c>
      <c r="D45" s="5" t="str">
        <f>'scenario input table'!D84</f>
        <v>25 kV</v>
      </c>
      <c r="E45" s="5" t="str">
        <f>'scenario input table'!E84</f>
        <v>D4</v>
      </c>
      <c r="F45" s="5">
        <f>'scenario input table'!F84</f>
        <v>2</v>
      </c>
      <c r="G45" s="135" t="str">
        <f>'scenario input table'!G84</f>
        <v>5-10%</v>
      </c>
      <c r="H45" s="135" t="str">
        <f>'scenario input table'!H84</f>
        <v>5-10%</v>
      </c>
      <c r="I45" s="5" t="str">
        <f>'scenario input table'!I84</f>
        <v>GB1</v>
      </c>
      <c r="J45" s="5" t="str">
        <f>'scenario input table'!J84</f>
        <v>Upon request</v>
      </c>
      <c r="K45" s="135" t="str">
        <f>'scenario input table'!K84</f>
        <v>1435 mm</v>
      </c>
      <c r="L45" s="135">
        <f>'scenario input table'!L84</f>
        <v>140</v>
      </c>
      <c r="M45" s="135" t="str">
        <f>'scenario input table'!M84</f>
        <v>700 - 740/750 m</v>
      </c>
      <c r="N45" s="135">
        <f>'scenario input table'!N84</f>
        <v>850</v>
      </c>
      <c r="O45" s="135" t="str">
        <f>'scenario input table'!O84</f>
        <v>D4</v>
      </c>
      <c r="P45" s="135" t="str">
        <f>'scenario input table'!P84</f>
        <v>D4</v>
      </c>
      <c r="Q45" s="135" t="str">
        <f>'scenario input table'!Q84</f>
        <v>KVB</v>
      </c>
      <c r="R45" s="135">
        <f>'scenario input table'!R84</f>
        <v>0</v>
      </c>
      <c r="S45" s="135">
        <f>'scenario input table'!S84</f>
        <v>0</v>
      </c>
      <c r="T45" s="135" t="str">
        <f>'scenario input table'!T84</f>
        <v>Capacity limited due to various infrastructure works in France</v>
      </c>
      <c r="U45" s="135">
        <f>'scenario input table'!U84</f>
        <v>47.25</v>
      </c>
      <c r="V45" s="135" t="str">
        <f>'scenario input table'!V84</f>
        <v>French (English)</v>
      </c>
      <c r="W45" s="135" t="str">
        <f>'scenario input table'!W84</f>
        <v>None</v>
      </c>
      <c r="X45" s="5" t="str">
        <f>'scenario input table'!X84</f>
        <v>Metz Sablon - Frouard</v>
      </c>
      <c r="Y45" s="5">
        <f>'scenario input table'!Y84</f>
        <v>0</v>
      </c>
    </row>
    <row r="46" spans="1:25" ht="31.9" customHeight="1" x14ac:dyDescent="0.25">
      <c r="A46" s="5" t="str">
        <f>'scenario input table'!A85</f>
        <v>SNCF Réseau</v>
      </c>
      <c r="B46" s="5" t="str">
        <f>'scenario input table'!B85</f>
        <v>x</v>
      </c>
      <c r="C46" s="5" t="str">
        <f>'scenario input table'!C85</f>
        <v>x</v>
      </c>
      <c r="D46" s="5" t="str">
        <f>'scenario input table'!D85</f>
        <v>25kv AC</v>
      </c>
      <c r="E46" s="5" t="str">
        <f>'scenario input table'!E85</f>
        <v>D4</v>
      </c>
      <c r="F46" s="5">
        <f>'scenario input table'!F85</f>
        <v>2</v>
      </c>
      <c r="G46" s="135" t="str">
        <f>'scenario input table'!G85</f>
        <v>5-10%</v>
      </c>
      <c r="H46" s="135" t="str">
        <f>'scenario input table'!H85</f>
        <v>5-10%</v>
      </c>
      <c r="I46" s="5" t="str">
        <f>'scenario input table'!I85</f>
        <v>GB1</v>
      </c>
      <c r="J46" s="5" t="str">
        <f>'scenario input table'!J85</f>
        <v>upon request</v>
      </c>
      <c r="K46" s="135" t="str">
        <f>'scenario input table'!K85</f>
        <v>1435 mm</v>
      </c>
      <c r="L46" s="135">
        <f>'scenario input table'!L85</f>
        <v>140</v>
      </c>
      <c r="M46" s="135" t="str">
        <f>'scenario input table'!M85</f>
        <v>700 - 740/750 m</v>
      </c>
      <c r="N46" s="135">
        <f>'scenario input table'!N85</f>
        <v>850</v>
      </c>
      <c r="O46" s="135" t="str">
        <f>'scenario input table'!O85</f>
        <v>D4</v>
      </c>
      <c r="P46" s="135" t="str">
        <f>'scenario input table'!P85</f>
        <v>D4</v>
      </c>
      <c r="Q46" s="135" t="str">
        <f>'scenario input table'!Q85</f>
        <v>KVB</v>
      </c>
      <c r="R46" s="135">
        <f>'scenario input table'!R85</f>
        <v>0</v>
      </c>
      <c r="S46" s="135">
        <f>'scenario input table'!S85</f>
        <v>0</v>
      </c>
      <c r="T46" s="135" t="str">
        <f>'scenario input table'!T85</f>
        <v>Capacity limited due to various infrastructure works in France</v>
      </c>
      <c r="U46" s="135">
        <f>'scenario input table'!U85</f>
        <v>92.53</v>
      </c>
      <c r="V46" s="135" t="str">
        <f>'scenario input table'!V85</f>
        <v>French (English)</v>
      </c>
      <c r="W46" s="135" t="str">
        <f>'scenario input table'!W85</f>
        <v>None</v>
      </c>
      <c r="X46" s="5" t="str">
        <f>'scenario input table'!X85</f>
        <v>Réding - Frouard</v>
      </c>
      <c r="Y46" s="5">
        <f>'scenario input table'!Y85</f>
        <v>0</v>
      </c>
    </row>
    <row r="47" spans="1:25" ht="31.9" customHeight="1" x14ac:dyDescent="0.25">
      <c r="A47" s="5" t="str">
        <f>'scenario input table'!A86</f>
        <v>SNCF Réseau</v>
      </c>
      <c r="B47" s="5" t="str">
        <f>'scenario input table'!B86</f>
        <v>x</v>
      </c>
      <c r="C47" s="5" t="str">
        <f>'scenario input table'!C86</f>
        <v>x</v>
      </c>
      <c r="D47" s="5" t="str">
        <f>'scenario input table'!D86</f>
        <v>25kv AC</v>
      </c>
      <c r="E47" s="5" t="str">
        <f>'scenario input table'!E86</f>
        <v>D4</v>
      </c>
      <c r="F47" s="5">
        <f>'scenario input table'!F86</f>
        <v>2</v>
      </c>
      <c r="G47" s="135" t="str">
        <f>'scenario input table'!G86</f>
        <v>5-10%</v>
      </c>
      <c r="H47" s="135" t="str">
        <f>'scenario input table'!H86</f>
        <v>5-10%</v>
      </c>
      <c r="I47" s="5" t="str">
        <f>'scenario input table'!I86</f>
        <v>GB1</v>
      </c>
      <c r="J47" s="5" t="str">
        <f>'scenario input table'!J86</f>
        <v>upon request</v>
      </c>
      <c r="K47" s="135" t="str">
        <f>'scenario input table'!K86</f>
        <v>1435 mm</v>
      </c>
      <c r="L47" s="135">
        <f>'scenario input table'!L86</f>
        <v>140</v>
      </c>
      <c r="M47" s="135" t="str">
        <f>'scenario input table'!M86</f>
        <v>700 - 740/750 m</v>
      </c>
      <c r="N47" s="135">
        <f>'scenario input table'!N86</f>
        <v>850</v>
      </c>
      <c r="O47" s="135" t="str">
        <f>'scenario input table'!O86</f>
        <v>D4</v>
      </c>
      <c r="P47" s="135" t="str">
        <f>'scenario input table'!P86</f>
        <v>D4</v>
      </c>
      <c r="Q47" s="135" t="str">
        <f>'scenario input table'!Q86</f>
        <v>KVB</v>
      </c>
      <c r="R47" s="135">
        <f>'scenario input table'!R86</f>
        <v>0</v>
      </c>
      <c r="S47" s="135">
        <f>'scenario input table'!S86</f>
        <v>0</v>
      </c>
      <c r="T47" s="135" t="str">
        <f>'scenario input table'!T86</f>
        <v>Capacity limited due to various infrastructure works in France</v>
      </c>
      <c r="U47" s="135">
        <f>'scenario input table'!U86</f>
        <v>27.67</v>
      </c>
      <c r="V47" s="135" t="str">
        <f>'scenario input table'!V86</f>
        <v>French (English)</v>
      </c>
      <c r="W47" s="135" t="str">
        <f>'scenario input table'!W86</f>
        <v>None</v>
      </c>
      <c r="X47" s="5" t="str">
        <f>'scenario input table'!X86</f>
        <v>Frouard - Toul</v>
      </c>
      <c r="Y47" s="5">
        <f>'scenario input table'!Y86</f>
        <v>0</v>
      </c>
    </row>
    <row r="48" spans="1:25" ht="31.9" customHeight="1" x14ac:dyDescent="0.25">
      <c r="A48" s="5" t="str">
        <f>'scenario input table'!A87</f>
        <v>SNCF Réseau</v>
      </c>
      <c r="B48" s="5" t="str">
        <f>'scenario input table'!B87</f>
        <v>x</v>
      </c>
      <c r="C48" s="5" t="str">
        <f>'scenario input table'!C87</f>
        <v>x</v>
      </c>
      <c r="D48" s="5" t="str">
        <f>'scenario input table'!D87</f>
        <v>25kv AC</v>
      </c>
      <c r="E48" s="5" t="str">
        <f>'scenario input table'!E87</f>
        <v>D4</v>
      </c>
      <c r="F48" s="5">
        <f>'scenario input table'!F87</f>
        <v>2</v>
      </c>
      <c r="G48" s="135" t="str">
        <f>'scenario input table'!G87</f>
        <v>5-10%</v>
      </c>
      <c r="H48" s="135" t="str">
        <f>'scenario input table'!H87</f>
        <v>5-10%</v>
      </c>
      <c r="I48" s="5" t="str">
        <f>'scenario input table'!I87</f>
        <v>GB1</v>
      </c>
      <c r="J48" s="5" t="str">
        <f>'scenario input table'!J87</f>
        <v>upon request</v>
      </c>
      <c r="K48" s="135" t="str">
        <f>'scenario input table'!K87</f>
        <v>1435 mm</v>
      </c>
      <c r="L48" s="135">
        <f>'scenario input table'!L87</f>
        <v>140</v>
      </c>
      <c r="M48" s="135" t="str">
        <f>'scenario input table'!M87</f>
        <v>700 - 740/750 m</v>
      </c>
      <c r="N48" s="135">
        <f>'scenario input table'!N87</f>
        <v>850</v>
      </c>
      <c r="O48" s="135" t="str">
        <f>'scenario input table'!O87</f>
        <v>D4</v>
      </c>
      <c r="P48" s="135" t="str">
        <f>'scenario input table'!P87</f>
        <v>D4</v>
      </c>
      <c r="Q48" s="135" t="str">
        <f>'scenario input table'!Q87</f>
        <v>KVB</v>
      </c>
      <c r="R48" s="135">
        <f>'scenario input table'!R87</f>
        <v>0</v>
      </c>
      <c r="S48" s="135">
        <f>'scenario input table'!S87</f>
        <v>0</v>
      </c>
      <c r="T48" s="135" t="str">
        <f>'scenario input table'!T87</f>
        <v>Capacity limited due to various infrastructure works in France</v>
      </c>
      <c r="U48" s="135">
        <f>'scenario input table'!U87</f>
        <v>191.02</v>
      </c>
      <c r="V48" s="135" t="str">
        <f>'scenario input table'!V87</f>
        <v>French (English)</v>
      </c>
      <c r="W48" s="135" t="str">
        <f>'scenario input table'!W87</f>
        <v>None</v>
      </c>
      <c r="X48" s="5" t="str">
        <f>'scenario input table'!X87</f>
        <v>Toul - Is-sur-Tille</v>
      </c>
      <c r="Y48" s="5">
        <f>'scenario input table'!Y87</f>
        <v>0</v>
      </c>
    </row>
    <row r="49" spans="1:25" ht="31.9" customHeight="1" x14ac:dyDescent="0.25">
      <c r="A49" s="5" t="str">
        <f>'scenario input table'!A88</f>
        <v>SNCF Réseau</v>
      </c>
      <c r="B49" s="5" t="str">
        <f>'scenario input table'!B88</f>
        <v>x</v>
      </c>
      <c r="C49" s="5" t="str">
        <f>'scenario input table'!C88</f>
        <v>x</v>
      </c>
      <c r="D49" s="5" t="str">
        <f>'scenario input table'!D88</f>
        <v>1,5 kv DC</v>
      </c>
      <c r="E49" s="5" t="str">
        <f>'scenario input table'!E88</f>
        <v>D4</v>
      </c>
      <c r="F49" s="5">
        <f>'scenario input table'!F88</f>
        <v>2</v>
      </c>
      <c r="G49" s="135" t="str">
        <f>'scenario input table'!G88</f>
        <v>5-10% / upon request</v>
      </c>
      <c r="H49" s="135" t="str">
        <f>'scenario input table'!H88</f>
        <v>5-10% / upon request</v>
      </c>
      <c r="I49" s="5" t="str">
        <f>'scenario input table'!I88</f>
        <v>GB1</v>
      </c>
      <c r="J49" s="5" t="str">
        <f>'scenario input table'!J88</f>
        <v>upon request</v>
      </c>
      <c r="K49" s="135" t="str">
        <f>'scenario input table'!K88</f>
        <v>1435 mm</v>
      </c>
      <c r="L49" s="135">
        <f>'scenario input table'!L88</f>
        <v>120</v>
      </c>
      <c r="M49" s="135" t="str">
        <f>'scenario input table'!M88</f>
        <v>700 - 740/750 m</v>
      </c>
      <c r="N49" s="135">
        <f>'scenario input table'!N88</f>
        <v>750</v>
      </c>
      <c r="O49" s="135" t="str">
        <f>'scenario input table'!O88</f>
        <v>D4</v>
      </c>
      <c r="P49" s="135" t="str">
        <f>'scenario input table'!P88</f>
        <v>D4</v>
      </c>
      <c r="Q49" s="135" t="str">
        <f>'scenario input table'!Q88</f>
        <v>KVB</v>
      </c>
      <c r="R49" s="135">
        <f>'scenario input table'!R88</f>
        <v>0</v>
      </c>
      <c r="S49" s="135">
        <f>'scenario input table'!S88</f>
        <v>0</v>
      </c>
      <c r="T49" s="135" t="str">
        <f>'scenario input table'!T88</f>
        <v>Capacity limited due to various infrastructure works in France</v>
      </c>
      <c r="U49" s="135">
        <f>'scenario input table'!U88</f>
        <v>363.42</v>
      </c>
      <c r="V49" s="135" t="str">
        <f>'scenario input table'!V88</f>
        <v>French (English)</v>
      </c>
      <c r="W49" s="135" t="str">
        <f>'scenario input table'!W88</f>
        <v>None</v>
      </c>
      <c r="X49" s="5" t="str">
        <f>'scenario input table'!X88</f>
        <v>Is-sur-Tille - Modane/Bardonecchia</v>
      </c>
      <c r="Y49" s="5">
        <f>'scenario input table'!Y88</f>
        <v>0</v>
      </c>
    </row>
    <row r="50" spans="1:25" ht="23.65" customHeight="1" x14ac:dyDescent="0.25">
      <c r="A50" s="28" t="str">
        <f>'scenario input table'!A57</f>
        <v>RFI</v>
      </c>
      <c r="B50" s="28" t="str">
        <f>'scenario input table'!B57</f>
        <v>x</v>
      </c>
      <c r="C50" s="28" t="str">
        <f>'scenario input table'!C57</f>
        <v>x</v>
      </c>
      <c r="D50" s="28" t="str">
        <f>'scenario input table'!D57</f>
        <v>3 kv DC</v>
      </c>
      <c r="E50" s="28" t="str">
        <f>'scenario input table'!E57</f>
        <v>D4</v>
      </c>
      <c r="F50" s="28">
        <f>'scenario input table'!F57</f>
        <v>2</v>
      </c>
      <c r="G50" s="132" t="str">
        <f>'scenario input table'!G57</f>
        <v>0-15‰ / 0-30‰</v>
      </c>
      <c r="H50" s="132" t="str">
        <f>'scenario input table'!H57</f>
        <v>0-15‰ / 0-30‰</v>
      </c>
      <c r="I50" s="28" t="str">
        <f>'scenario input table'!I57</f>
        <v>GB1</v>
      </c>
      <c r="J50" s="28" t="str">
        <f>'scenario input table'!J57</f>
        <v>P/C 45/364</v>
      </c>
      <c r="K50" s="132" t="str">
        <f>'scenario input table'!K57</f>
        <v>1435 mm</v>
      </c>
      <c r="L50" s="132" t="str">
        <f>'scenario input table'!L57</f>
        <v>&gt; 100 km/h</v>
      </c>
      <c r="M50" s="132" t="str">
        <f>'scenario input table'!M57</f>
        <v>700 - 740/750 m</v>
      </c>
      <c r="N50" s="132">
        <f>'scenario input table'!N57</f>
        <v>600</v>
      </c>
      <c r="O50" s="132" t="str">
        <f>'scenario input table'!O57</f>
        <v>D4</v>
      </c>
      <c r="P50" s="132" t="str">
        <f>'scenario input table'!P57</f>
        <v>D4</v>
      </c>
      <c r="Q50" s="132" t="str">
        <f>'scenario input table'!Q57</f>
        <v>SCMIT</v>
      </c>
      <c r="R50" s="132">
        <f>'scenario input table'!R57</f>
        <v>0</v>
      </c>
      <c r="S50" s="132">
        <f>'scenario input table'!S57</f>
        <v>0</v>
      </c>
      <c r="T50" s="132">
        <f>'scenario input table'!T57</f>
        <v>0</v>
      </c>
      <c r="U50" s="132">
        <f>'scenario input table'!U57</f>
        <v>89.96</v>
      </c>
      <c r="V50" s="132" t="str">
        <f>'scenario input table'!V57</f>
        <v>Italian (English)</v>
      </c>
      <c r="W50" s="132" t="str">
        <f>'scenario input table'!W57</f>
        <v>None</v>
      </c>
      <c r="X50" s="28" t="str">
        <f>'scenario input table'!X57</f>
        <v>Modane/Bardonecchia - Torino S. Paolo</v>
      </c>
      <c r="Y50" s="28">
        <f>'scenario input table'!Y57</f>
        <v>0</v>
      </c>
    </row>
    <row r="51" spans="1:25" ht="24" customHeight="1" x14ac:dyDescent="0.25">
      <c r="A51" s="28" t="str">
        <f>'scenario input table'!A58</f>
        <v>RFI</v>
      </c>
      <c r="B51" s="28" t="str">
        <f>'scenario input table'!B58</f>
        <v>x</v>
      </c>
      <c r="C51" s="28" t="str">
        <f>'scenario input table'!C58</f>
        <v>x</v>
      </c>
      <c r="D51" s="28" t="str">
        <f>'scenario input table'!D58</f>
        <v>3 kv DC</v>
      </c>
      <c r="E51" s="28" t="str">
        <f>'scenario input table'!E58</f>
        <v>D4</v>
      </c>
      <c r="F51" s="28">
        <f>'scenario input table'!F58</f>
        <v>2</v>
      </c>
      <c r="G51" s="132" t="str">
        <f>'scenario input table'!G58</f>
        <v>0-5‰ / 10-15‰</v>
      </c>
      <c r="H51" s="132" t="str">
        <f>'scenario input table'!H58</f>
        <v>0-5‰ / 10-15‰</v>
      </c>
      <c r="I51" s="28" t="str">
        <f>'scenario input table'!I58</f>
        <v>A</v>
      </c>
      <c r="J51" s="28" t="str">
        <f>'scenario input table'!J58</f>
        <v>P/C 32/351</v>
      </c>
      <c r="K51" s="132" t="str">
        <f>'scenario input table'!K58</f>
        <v>1435 mm</v>
      </c>
      <c r="L51" s="132" t="str">
        <f>'scenario input table'!L58</f>
        <v>125 / 140 km/h</v>
      </c>
      <c r="M51" s="132" t="str">
        <f>'scenario input table'!M58</f>
        <v>700 - 740/750 m</v>
      </c>
      <c r="N51" s="132">
        <f>'scenario input table'!N58</f>
        <v>525</v>
      </c>
      <c r="O51" s="132" t="str">
        <f>'scenario input table'!O58</f>
        <v>D4</v>
      </c>
      <c r="P51" s="132" t="str">
        <f>'scenario input table'!P58</f>
        <v>D4</v>
      </c>
      <c r="Q51" s="132" t="str">
        <f>'scenario input table'!Q58</f>
        <v>SCMIT</v>
      </c>
      <c r="R51" s="132">
        <f>'scenario input table'!R58</f>
        <v>0</v>
      </c>
      <c r="S51" s="132" t="str">
        <f>'scenario input table'!S58</f>
        <v>Good</v>
      </c>
      <c r="T51" s="132">
        <f>'scenario input table'!T58</f>
        <v>0</v>
      </c>
      <c r="U51" s="132">
        <f>'scenario input table'!U58</f>
        <v>89.92</v>
      </c>
      <c r="V51" s="132" t="str">
        <f>'scenario input table'!V58</f>
        <v>Italian (English)</v>
      </c>
      <c r="W51" s="132" t="str">
        <f>'scenario input table'!W58</f>
        <v>None</v>
      </c>
      <c r="X51" s="28" t="str">
        <f>'scenario input table'!X58</f>
        <v>Torino S. Paolo - Ponte Tanaro Alessandria</v>
      </c>
      <c r="Y51" s="28">
        <f>'scenario input table'!Y58</f>
        <v>0</v>
      </c>
    </row>
    <row r="52" spans="1:25" x14ac:dyDescent="0.25">
      <c r="A52" s="28" t="str">
        <f>'scenario input table'!A59</f>
        <v>RFI</v>
      </c>
      <c r="B52" s="28" t="str">
        <f>'scenario input table'!B59</f>
        <v>x</v>
      </c>
      <c r="C52" s="28" t="str">
        <f>'scenario input table'!C59</f>
        <v>x</v>
      </c>
      <c r="D52" s="28" t="str">
        <f>'scenario input table'!D59</f>
        <v>3 kv DC</v>
      </c>
      <c r="E52" s="28" t="str">
        <f>'scenario input table'!E59</f>
        <v>D4</v>
      </c>
      <c r="F52" s="28">
        <f>'scenario input table'!F59</f>
        <v>2</v>
      </c>
      <c r="G52" s="132" t="str">
        <f>'scenario input table'!G59</f>
        <v>10-15‰ / 0-5‰</v>
      </c>
      <c r="H52" s="132" t="str">
        <f>'scenario input table'!H59</f>
        <v>10-15‰ / 0-5‰</v>
      </c>
      <c r="I52" s="28" t="str">
        <f>'scenario input table'!I59</f>
        <v>GB</v>
      </c>
      <c r="J52" s="28" t="str">
        <f>'scenario input table'!J59</f>
        <v>P/C 80/410</v>
      </c>
      <c r="K52" s="132" t="str">
        <f>'scenario input table'!K59</f>
        <v>1435 mm</v>
      </c>
      <c r="L52" s="132" t="str">
        <f>'scenario input table'!L59</f>
        <v>&gt; 100 km/h</v>
      </c>
      <c r="M52" s="132" t="str">
        <f>'scenario input table'!M59</f>
        <v>700 - 740/750 m</v>
      </c>
      <c r="N52" s="132">
        <f>'scenario input table'!N59</f>
        <v>600</v>
      </c>
      <c r="O52" s="132" t="str">
        <f>'scenario input table'!O59</f>
        <v>D4</v>
      </c>
      <c r="P52" s="132" t="str">
        <f>'scenario input table'!P59</f>
        <v>D4</v>
      </c>
      <c r="Q52" s="132" t="str">
        <f>'scenario input table'!Q59</f>
        <v>SCMIT</v>
      </c>
      <c r="R52" s="132">
        <f>'scenario input table'!R59</f>
        <v>0</v>
      </c>
      <c r="S52" s="132">
        <f>'scenario input table'!S59</f>
        <v>0</v>
      </c>
      <c r="T52" s="132">
        <f>'scenario input table'!T59</f>
        <v>0</v>
      </c>
      <c r="U52" s="132">
        <f>'scenario input table'!U59</f>
        <v>98.38</v>
      </c>
      <c r="V52" s="132" t="str">
        <f>'scenario input table'!V59</f>
        <v>Italian (English)</v>
      </c>
      <c r="W52" s="132" t="str">
        <f>'scenario input table'!W59</f>
        <v>None</v>
      </c>
      <c r="X52" s="28" t="str">
        <f>'scenario input table'!X59</f>
        <v>Torino S. Paolo - Novara</v>
      </c>
      <c r="Y52" s="28">
        <f>'scenario input table'!Y59</f>
        <v>0</v>
      </c>
    </row>
  </sheetData>
  <customSheetViews>
    <customSheetView guid="{5F5AB960-9E3B-4ABB-8B79-6A32B4EB09AF}">
      <selection activeCell="A12" sqref="A12"/>
      <pageMargins left="0" right="0" top="0" bottom="0" header="0" footer="0"/>
    </customSheetView>
  </customSheetViews>
  <mergeCells count="18">
    <mergeCell ref="A30:Y30"/>
    <mergeCell ref="A41:Y41"/>
    <mergeCell ref="A14:Y14"/>
    <mergeCell ref="A18:Y18"/>
    <mergeCell ref="B28:C28"/>
    <mergeCell ref="G28:H28"/>
    <mergeCell ref="M28:N28"/>
    <mergeCell ref="O28:P28"/>
    <mergeCell ref="Q28:R28"/>
    <mergeCell ref="S28:T28"/>
    <mergeCell ref="A3:Y3"/>
    <mergeCell ref="A10:Y10"/>
    <mergeCell ref="B1:C1"/>
    <mergeCell ref="O1:P1"/>
    <mergeCell ref="M1:N1"/>
    <mergeCell ref="G1:H1"/>
    <mergeCell ref="Q1:R1"/>
    <mergeCell ref="S1:T1"/>
  </mergeCells>
  <conditionalFormatting sqref="A53:A1048576 A6:A17 X3:XFD3 Z4:XFD9 X10:XFD10 B6:Y9 X14:XFD14 B11:XFD13 X18:XFD18 B15:XFD17 X30:XFD30 Z19:XFD29 Z31:XFD40 X41:XFD41 X53:XFD1048576 Z42:XFD52 A1:A3 B2:XFD2 B1 D1:G1 I1:M1 O1 Q1 S1 U1:XFD1">
    <cfRule type="cellIs" dxfId="81" priority="86" operator="between">
      <formula>0</formula>
      <formula>0</formula>
    </cfRule>
  </conditionalFormatting>
  <conditionalFormatting sqref="A4:Y4">
    <cfRule type="cellIs" dxfId="80" priority="85" operator="between">
      <formula>0</formula>
      <formula>0</formula>
    </cfRule>
  </conditionalFormatting>
  <conditionalFormatting sqref="A5:Y5">
    <cfRule type="cellIs" dxfId="79" priority="84" operator="between">
      <formula>0</formula>
      <formula>0</formula>
    </cfRule>
  </conditionalFormatting>
  <conditionalFormatting sqref="A18:A27 B19:Y27">
    <cfRule type="cellIs" dxfId="78" priority="82" operator="between">
      <formula>0</formula>
      <formula>0</formula>
    </cfRule>
  </conditionalFormatting>
  <conditionalFormatting sqref="A30:A41 B31:Y40 A50:Y52">
    <cfRule type="cellIs" dxfId="77" priority="80" operator="between">
      <formula>0</formula>
      <formula>0</formula>
    </cfRule>
  </conditionalFormatting>
  <conditionalFormatting sqref="A42:Y45">
    <cfRule type="cellIs" dxfId="76" priority="79" operator="between">
      <formula>0</formula>
      <formula>0</formula>
    </cfRule>
  </conditionalFormatting>
  <conditionalFormatting sqref="A47:Y47">
    <cfRule type="cellIs" dxfId="75" priority="78" operator="between">
      <formula>0</formula>
      <formula>0</formula>
    </cfRule>
  </conditionalFormatting>
  <conditionalFormatting sqref="A48:Y48">
    <cfRule type="cellIs" dxfId="74" priority="77" operator="between">
      <formula>0</formula>
      <formula>0</formula>
    </cfRule>
  </conditionalFormatting>
  <conditionalFormatting sqref="A47:Y48">
    <cfRule type="cellIs" dxfId="73" priority="76" operator="between">
      <formula>0</formula>
      <formula>0</formula>
    </cfRule>
  </conditionalFormatting>
  <conditionalFormatting sqref="A46:Y46">
    <cfRule type="cellIs" dxfId="72" priority="75" operator="between">
      <formula>0</formula>
      <formula>0</formula>
    </cfRule>
  </conditionalFormatting>
  <conditionalFormatting sqref="A49:Y49">
    <cfRule type="cellIs" dxfId="71" priority="73" operator="between">
      <formula>0</formula>
      <formula>0</formula>
    </cfRule>
  </conditionalFormatting>
  <conditionalFormatting sqref="A46:Y46">
    <cfRule type="cellIs" dxfId="70" priority="74" operator="between">
      <formula>0</formula>
      <formula>0</formula>
    </cfRule>
  </conditionalFormatting>
  <conditionalFormatting sqref="A49:Y49">
    <cfRule type="cellIs" dxfId="69" priority="72" operator="between">
      <formula>0</formula>
      <formula>0</formula>
    </cfRule>
  </conditionalFormatting>
  <conditionalFormatting sqref="B10 B53:B1048576 B3 B14">
    <cfRule type="cellIs" dxfId="68" priority="70" operator="between">
      <formula>0</formula>
      <formula>0</formula>
    </cfRule>
  </conditionalFormatting>
  <conditionalFormatting sqref="B18">
    <cfRule type="cellIs" dxfId="67" priority="67" operator="between">
      <formula>0</formula>
      <formula>0</formula>
    </cfRule>
  </conditionalFormatting>
  <conditionalFormatting sqref="B30 B41">
    <cfRule type="cellIs" dxfId="66" priority="65" operator="between">
      <formula>0</formula>
      <formula>0</formula>
    </cfRule>
  </conditionalFormatting>
  <conditionalFormatting sqref="C10 C53:C1048576 C3 C14">
    <cfRule type="cellIs" dxfId="65" priority="63" operator="between">
      <formula>0</formula>
      <formula>0</formula>
    </cfRule>
  </conditionalFormatting>
  <conditionalFormatting sqref="C18">
    <cfRule type="cellIs" dxfId="64" priority="60" operator="between">
      <formula>0</formula>
      <formula>0</formula>
    </cfRule>
  </conditionalFormatting>
  <conditionalFormatting sqref="C30 C41">
    <cfRule type="cellIs" dxfId="63" priority="58" operator="between">
      <formula>0</formula>
      <formula>0</formula>
    </cfRule>
  </conditionalFormatting>
  <conditionalFormatting sqref="D3 D10 D14 D18 D30 D41 D53:D1048576">
    <cfRule type="cellIs" dxfId="62" priority="54" operator="between">
      <formula>0</formula>
      <formula>0</formula>
    </cfRule>
  </conditionalFormatting>
  <conditionalFormatting sqref="E3 E10 E14 E18 E30 E41 E53:E1048576">
    <cfRule type="cellIs" dxfId="61" priority="53" operator="between">
      <formula>0</formula>
      <formula>0</formula>
    </cfRule>
  </conditionalFormatting>
  <conditionalFormatting sqref="F3 F10 F14 F18 F30 F41 F53:F1048576">
    <cfRule type="cellIs" dxfId="60" priority="52" operator="between">
      <formula>0</formula>
      <formula>0</formula>
    </cfRule>
  </conditionalFormatting>
  <conditionalFormatting sqref="G3 G10 G14 G18 G30 G41 G53:G1048576">
    <cfRule type="cellIs" dxfId="59" priority="51" operator="between">
      <formula>0</formula>
      <formula>0</formula>
    </cfRule>
  </conditionalFormatting>
  <conditionalFormatting sqref="H3 H10 H14 H18 H30 H41 H53:H1048576">
    <cfRule type="cellIs" dxfId="58" priority="50" operator="between">
      <formula>0</formula>
      <formula>0</formula>
    </cfRule>
  </conditionalFormatting>
  <conditionalFormatting sqref="I3 I10 I14 I18 I30 I41 I53:I1048576">
    <cfRule type="cellIs" dxfId="57" priority="49" operator="between">
      <formula>0</formula>
      <formula>0</formula>
    </cfRule>
  </conditionalFormatting>
  <conditionalFormatting sqref="J3:K3 J10:K10 J14:K14 J18:K18 J30:K30 J41:K41 J53:K1048576">
    <cfRule type="cellIs" dxfId="56" priority="48" operator="between">
      <formula>0</formula>
      <formula>0</formula>
    </cfRule>
  </conditionalFormatting>
  <conditionalFormatting sqref="L3 L10 L14 L18 L30 L41 L53:L1048576">
    <cfRule type="cellIs" dxfId="55" priority="47" operator="between">
      <formula>0</formula>
      <formula>0</formula>
    </cfRule>
  </conditionalFormatting>
  <conditionalFormatting sqref="M3 M10 M14 M18 M30 M41 M53:M1048576">
    <cfRule type="cellIs" dxfId="54" priority="46" operator="between">
      <formula>0</formula>
      <formula>0</formula>
    </cfRule>
  </conditionalFormatting>
  <conditionalFormatting sqref="N3 N10 N14 N18 N30 N41 N53:N1048576">
    <cfRule type="cellIs" dxfId="53" priority="45" operator="between">
      <formula>0</formula>
      <formula>0</formula>
    </cfRule>
  </conditionalFormatting>
  <conditionalFormatting sqref="O10 O14 O18 O3 O30 O41 O53:O1048576">
    <cfRule type="cellIs" dxfId="52" priority="44" operator="between">
      <formula>0</formula>
      <formula>0</formula>
    </cfRule>
  </conditionalFormatting>
  <conditionalFormatting sqref="P3 P10 P14 P18 P30 P41 P53:P1048576">
    <cfRule type="cellIs" dxfId="51" priority="43" operator="between">
      <formula>0</formula>
      <formula>0</formula>
    </cfRule>
  </conditionalFormatting>
  <conditionalFormatting sqref="Q3 Q10 Q14 Q18 Q30 Q41 Q53:Q1048576">
    <cfRule type="cellIs" dxfId="50" priority="42" operator="between">
      <formula>0</formula>
      <formula>0</formula>
    </cfRule>
  </conditionalFormatting>
  <conditionalFormatting sqref="R3 R10 R14 R18 R30 R41 R53:R1048576">
    <cfRule type="cellIs" dxfId="49" priority="41" operator="between">
      <formula>0</formula>
      <formula>0</formula>
    </cfRule>
  </conditionalFormatting>
  <conditionalFormatting sqref="S3 S10 S14 S18 S30 S41 S53:S1048576">
    <cfRule type="cellIs" dxfId="48" priority="40" operator="between">
      <formula>0</formula>
      <formula>0</formula>
    </cfRule>
  </conditionalFormatting>
  <conditionalFormatting sqref="T3 T10 T14 T18 T30 T41 T53:T1048576">
    <cfRule type="cellIs" dxfId="47" priority="39" operator="between">
      <formula>0</formula>
      <formula>0</formula>
    </cfRule>
  </conditionalFormatting>
  <conditionalFormatting sqref="U3 U10 U14 U18 U30 U41 U53:U1048576">
    <cfRule type="cellIs" dxfId="46" priority="38" operator="between">
      <formula>0</formula>
      <formula>0</formula>
    </cfRule>
  </conditionalFormatting>
  <conditionalFormatting sqref="V53:V1048576 V3 V30 V10 V14 V18 V41">
    <cfRule type="cellIs" dxfId="45" priority="37" operator="between">
      <formula>0</formula>
      <formula>0</formula>
    </cfRule>
  </conditionalFormatting>
  <conditionalFormatting sqref="W53:W1048576 W3 W30 W10 W14 W18 W41">
    <cfRule type="cellIs" dxfId="44" priority="29" operator="between">
      <formula>0</formula>
      <formula>0</formula>
    </cfRule>
  </conditionalFormatting>
  <conditionalFormatting sqref="A28:A29 X28:Y28 B29:Y29">
    <cfRule type="cellIs" dxfId="43" priority="19" operator="between">
      <formula>0</formula>
      <formula>0</formula>
    </cfRule>
  </conditionalFormatting>
  <conditionalFormatting sqref="B28:C28">
    <cfRule type="cellIs" dxfId="42" priority="16" operator="between">
      <formula>0</formula>
      <formula>0</formula>
    </cfRule>
  </conditionalFormatting>
  <conditionalFormatting sqref="D28">
    <cfRule type="cellIs" dxfId="41" priority="15" operator="between">
      <formula>0</formula>
      <formula>0</formula>
    </cfRule>
  </conditionalFormatting>
  <conditionalFormatting sqref="E28">
    <cfRule type="cellIs" dxfId="40" priority="14" operator="between">
      <formula>0</formula>
      <formula>0</formula>
    </cfRule>
  </conditionalFormatting>
  <conditionalFormatting sqref="F28">
    <cfRule type="cellIs" dxfId="39" priority="13" operator="between">
      <formula>0</formula>
      <formula>0</formula>
    </cfRule>
  </conditionalFormatting>
  <conditionalFormatting sqref="G28">
    <cfRule type="cellIs" dxfId="38" priority="12" operator="between">
      <formula>0</formula>
      <formula>0</formula>
    </cfRule>
  </conditionalFormatting>
  <conditionalFormatting sqref="I28">
    <cfRule type="cellIs" dxfId="37" priority="11" operator="between">
      <formula>0</formula>
      <formula>0</formula>
    </cfRule>
  </conditionalFormatting>
  <conditionalFormatting sqref="J28:K28">
    <cfRule type="cellIs" dxfId="36" priority="10" operator="between">
      <formula>0</formula>
      <formula>0</formula>
    </cfRule>
  </conditionalFormatting>
  <conditionalFormatting sqref="L28">
    <cfRule type="cellIs" dxfId="35" priority="9" operator="between">
      <formula>0</formula>
      <formula>0</formula>
    </cfRule>
  </conditionalFormatting>
  <conditionalFormatting sqref="M28">
    <cfRule type="cellIs" dxfId="34" priority="8" operator="between">
      <formula>0</formula>
      <formula>0</formula>
    </cfRule>
  </conditionalFormatting>
  <conditionalFormatting sqref="O28">
    <cfRule type="cellIs" dxfId="33" priority="7" operator="between">
      <formula>0</formula>
      <formula>0</formula>
    </cfRule>
  </conditionalFormatting>
  <conditionalFormatting sqref="Q28">
    <cfRule type="cellIs" dxfId="32" priority="6" operator="between">
      <formula>0</formula>
      <formula>0</formula>
    </cfRule>
  </conditionalFormatting>
  <conditionalFormatting sqref="S28">
    <cfRule type="cellIs" dxfId="31" priority="5" operator="between">
      <formula>0</formula>
      <formula>0</formula>
    </cfRule>
  </conditionalFormatting>
  <conditionalFormatting sqref="U28">
    <cfRule type="cellIs" dxfId="30" priority="4" operator="between">
      <formula>0</formula>
      <formula>0</formula>
    </cfRule>
  </conditionalFormatting>
  <conditionalFormatting sqref="V28">
    <cfRule type="cellIs" dxfId="29" priority="3" operator="between">
      <formula>0</formula>
      <formula>0</formula>
    </cfRule>
  </conditionalFormatting>
  <conditionalFormatting sqref="W28">
    <cfRule type="cellIs" dxfId="28" priority="2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9" customWidth="1"/>
    <col min="2" max="2" width="7.42578125" style="7" customWidth="1"/>
    <col min="3" max="3" width="7" style="7" customWidth="1"/>
    <col min="4" max="4" width="13.5703125" style="7" customWidth="1"/>
    <col min="5" max="5" width="11" style="7" customWidth="1"/>
    <col min="6" max="6" width="10.5703125" style="7" customWidth="1"/>
    <col min="7" max="8" width="13.28515625" style="101" customWidth="1"/>
    <col min="9" max="9" width="13.28515625" style="7" customWidth="1"/>
    <col min="10" max="10" width="15.42578125" style="7" customWidth="1"/>
    <col min="11" max="11" width="15.42578125" style="101" customWidth="1"/>
    <col min="12" max="12" width="13.28515625" style="101" customWidth="1"/>
    <col min="13" max="14" width="13" style="101" customWidth="1"/>
    <col min="15" max="16" width="13.5703125" style="101" customWidth="1"/>
    <col min="17" max="18" width="10.28515625" style="101" customWidth="1"/>
    <col min="19" max="20" width="16.28515625" style="101" customWidth="1"/>
    <col min="21" max="21" width="15.28515625" style="101" customWidth="1"/>
    <col min="22" max="23" width="27.5703125" style="172" customWidth="1"/>
    <col min="24" max="24" width="27.5703125" style="19" customWidth="1"/>
    <col min="25" max="25" width="27.5703125" style="7" customWidth="1"/>
    <col min="26" max="16384" width="11.42578125" style="7"/>
  </cols>
  <sheetData>
    <row r="1" spans="1:25" s="101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</row>
    <row r="2" spans="1:25" s="76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</row>
    <row r="3" spans="1:25" s="189" customFormat="1" ht="15.75" x14ac:dyDescent="0.25">
      <c r="A3" s="220" t="s">
        <v>438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5" s="142" customFormat="1" ht="31.5" customHeight="1" x14ac:dyDescent="0.25">
      <c r="A4" s="143" t="str">
        <f>'scenario input table'!A54</f>
        <v>RFI</v>
      </c>
      <c r="B4" s="143" t="str">
        <f>'scenario input table'!B54</f>
        <v>x</v>
      </c>
      <c r="C4" s="143" t="str">
        <f>'scenario input table'!C54</f>
        <v>x</v>
      </c>
      <c r="D4" s="143" t="str">
        <f>'scenario input table'!D54</f>
        <v>3 KV</v>
      </c>
      <c r="E4" s="143" t="str">
        <f>'scenario input table'!E54</f>
        <v>D4L</v>
      </c>
      <c r="F4" s="143">
        <f>'scenario input table'!F54</f>
        <v>2</v>
      </c>
      <c r="G4" s="143" t="str">
        <f>'scenario input table'!G54</f>
        <v>N/A</v>
      </c>
      <c r="H4" s="143" t="str">
        <f>'scenario input table'!H54</f>
        <v>N/A</v>
      </c>
      <c r="I4" s="143" t="str">
        <f>'scenario input table'!I54</f>
        <v>upon request</v>
      </c>
      <c r="J4" s="143" t="str">
        <f>'scenario input table'!J54</f>
        <v>P/C80</v>
      </c>
      <c r="K4" s="143" t="str">
        <f>'scenario input table'!K54</f>
        <v>1435 mm</v>
      </c>
      <c r="L4" s="143">
        <f>'scenario input table'!L54</f>
        <v>80</v>
      </c>
      <c r="M4" s="143" t="str">
        <f>'scenario input table'!M54</f>
        <v>700 - 740/750 m</v>
      </c>
      <c r="N4" s="143">
        <f>'scenario input table'!N54</f>
        <v>575</v>
      </c>
      <c r="O4" s="143" t="str">
        <f>'scenario input table'!O54</f>
        <v xml:space="preserve">1600
</v>
      </c>
      <c r="P4" s="143" t="str">
        <f>'scenario input table'!P54</f>
        <v xml:space="preserve">1600
</v>
      </c>
      <c r="Q4" s="143" t="str">
        <f>'scenario input table'!Q54</f>
        <v>SCMT</v>
      </c>
      <c r="R4" s="143">
        <f>'scenario input table'!R54</f>
        <v>0</v>
      </c>
      <c r="S4" s="143" t="str">
        <f>'scenario input table'!S54</f>
        <v>Extremely limited</v>
      </c>
      <c r="T4" s="143">
        <f>'scenario input table'!T54</f>
        <v>0</v>
      </c>
      <c r="U4" s="143">
        <f>'scenario input table'!U54</f>
        <v>146</v>
      </c>
      <c r="V4" s="143" t="str">
        <f>'scenario input table'!V54</f>
        <v>Italian (English)</v>
      </c>
      <c r="W4" s="143" t="str">
        <f>'scenario input table'!W54</f>
        <v>None</v>
      </c>
      <c r="X4" s="143" t="str">
        <f>'scenario input table'!X54</f>
        <v>Domodossola - Borgomanero - Novara - Rho - Milano Rogoredo</v>
      </c>
      <c r="Y4" s="143" t="str">
        <f>'scenario input table'!Y54</f>
        <v>Domodossola - Borgonamero - Vignale single track . Double the others lines</v>
      </c>
    </row>
    <row r="5" spans="1:25" s="142" customFormat="1" ht="15.75" x14ac:dyDescent="0.25">
      <c r="A5" s="222" t="s">
        <v>439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</row>
    <row r="6" spans="1:25" s="142" customFormat="1" ht="25.15" customHeight="1" x14ac:dyDescent="0.25">
      <c r="A6" s="143" t="str">
        <f>'scenario input table'!A67</f>
        <v>SBB</v>
      </c>
      <c r="B6" s="143" t="str">
        <f>'scenario input table'!B67</f>
        <v>x</v>
      </c>
      <c r="C6" s="143" t="str">
        <f>'scenario input table'!C67</f>
        <v>x</v>
      </c>
      <c r="D6" s="143" t="str">
        <f>'scenario input table'!D67</f>
        <v>AC 15 kV
16,7 Hz</v>
      </c>
      <c r="E6" s="143" t="str">
        <f>'scenario input table'!E67</f>
        <v>D4</v>
      </c>
      <c r="F6" s="143">
        <f>'scenario input table'!F67</f>
        <v>2</v>
      </c>
      <c r="G6" s="143" t="str">
        <f>'scenario input table'!G67</f>
        <v>12‰</v>
      </c>
      <c r="H6" s="143" t="str">
        <f>'scenario input table'!H67</f>
        <v>12‰</v>
      </c>
      <c r="I6" s="143" t="str">
        <f>'scenario input table'!I67</f>
        <v>EBV 3 includes UIC G1</v>
      </c>
      <c r="J6" s="143" t="str">
        <f>'scenario input table'!J67</f>
        <v>P/C 80/405</v>
      </c>
      <c r="K6" s="143" t="str">
        <f>'scenario input table'!K67</f>
        <v>1435 mm</v>
      </c>
      <c r="L6" s="143">
        <f>'scenario input table'!L67</f>
        <v>100</v>
      </c>
      <c r="M6" s="143" t="str">
        <f>'scenario input table'!M67</f>
        <v>700 - 740/750 m</v>
      </c>
      <c r="N6" s="143">
        <f>'scenario input table'!N67</f>
        <v>750</v>
      </c>
      <c r="O6" s="143">
        <f>'scenario input table'!O67</f>
        <v>1600</v>
      </c>
      <c r="P6" s="143">
        <f>'scenario input table'!P67</f>
        <v>1600</v>
      </c>
      <c r="Q6" s="143">
        <f>'scenario input table'!Q67</f>
        <v>0</v>
      </c>
      <c r="R6" s="143" t="str">
        <f>'scenario input table'!R67</f>
        <v>L1LS - 3.4.0</v>
      </c>
      <c r="S6" s="143" t="str">
        <f>'scenario input table'!S67</f>
        <v>Limited</v>
      </c>
      <c r="T6" s="143">
        <f>'scenario input table'!T67</f>
        <v>0</v>
      </c>
      <c r="U6" s="143">
        <f>'scenario input table'!U67</f>
        <v>114</v>
      </c>
      <c r="V6" s="143" t="str">
        <f>'scenario input table'!V67</f>
        <v>German  (English)</v>
      </c>
      <c r="W6" s="143" t="str">
        <f>'scenario input table'!W67</f>
        <v>None</v>
      </c>
      <c r="X6" s="143" t="str">
        <f>'scenario input table'!X67</f>
        <v>Gotthard: Basel SBB RB - Brugg - Altdorf</v>
      </c>
      <c r="Y6" s="143">
        <f>'scenario input table'!Y67</f>
        <v>0</v>
      </c>
    </row>
    <row r="7" spans="1:25" ht="45" x14ac:dyDescent="0.25">
      <c r="A7" s="30" t="str">
        <f>'scenario input table'!A66</f>
        <v>SBB</v>
      </c>
      <c r="B7" s="30" t="str">
        <f>'scenario input table'!B66</f>
        <v>x</v>
      </c>
      <c r="C7" s="30" t="str">
        <f>'scenario input table'!C66</f>
        <v>x</v>
      </c>
      <c r="D7" s="30" t="str">
        <f>'scenario input table'!D66</f>
        <v>AC 15 kV
16,7 Hz</v>
      </c>
      <c r="E7" s="30" t="str">
        <f>'scenario input table'!E66</f>
        <v>D4</v>
      </c>
      <c r="F7" s="30">
        <f>'scenario input table'!F66</f>
        <v>2</v>
      </c>
      <c r="G7" s="133" t="str">
        <f>'scenario input table'!G66</f>
        <v>16‰</v>
      </c>
      <c r="H7" s="133" t="str">
        <f>'scenario input table'!H66</f>
        <v>16‰</v>
      </c>
      <c r="I7" s="30" t="str">
        <f>'scenario input table'!I66</f>
        <v>EBV3 (only base tunnel EBV 4)</v>
      </c>
      <c r="J7" s="30" t="str">
        <f>'scenario input table'!J66</f>
        <v>P/C 80/405 (only base tunnel P/C 99/429)</v>
      </c>
      <c r="K7" s="133" t="str">
        <f>'scenario input table'!K66</f>
        <v>1435 mm</v>
      </c>
      <c r="L7" s="133" t="str">
        <f>'scenario input table'!L66</f>
        <v>100-120</v>
      </c>
      <c r="M7" s="133" t="str">
        <f>'scenario input table'!M66</f>
        <v>700 - 740/750 m</v>
      </c>
      <c r="N7" s="133">
        <f>'scenario input table'!N66</f>
        <v>750</v>
      </c>
      <c r="O7" s="133">
        <f>'scenario input table'!O66</f>
        <v>1600</v>
      </c>
      <c r="P7" s="133">
        <f>'scenario input table'!P66</f>
        <v>1600</v>
      </c>
      <c r="Q7" s="133">
        <f>'scenario input table'!Q66</f>
        <v>0</v>
      </c>
      <c r="R7" s="133" t="str">
        <f>'scenario input table'!R66</f>
        <v>L1LS - 3.4.0
(only Base tunnel L2 2.3.0d)</v>
      </c>
      <c r="S7" s="133" t="str">
        <f>'scenario input table'!S66</f>
        <v>Limited</v>
      </c>
      <c r="T7" s="133">
        <f>'scenario input table'!T66</f>
        <v>0</v>
      </c>
      <c r="U7" s="133">
        <f>'scenario input table'!U66</f>
        <v>106</v>
      </c>
      <c r="V7" s="133" t="str">
        <f>'scenario input table'!V66</f>
        <v>German, Italian  (English)</v>
      </c>
      <c r="W7" s="133" t="str">
        <f>'scenario input table'!W66</f>
        <v>None</v>
      </c>
      <c r="X7" s="30" t="str">
        <f>'scenario input table'!X66</f>
        <v>Gotthard Base Tunnel (Altdorf - Bellinzona)</v>
      </c>
      <c r="Y7" s="30">
        <f>'scenario input table'!Y66</f>
        <v>0</v>
      </c>
    </row>
    <row r="8" spans="1:25" ht="101.25" x14ac:dyDescent="0.25">
      <c r="A8" s="30" t="str">
        <f>'scenario input table'!A65</f>
        <v>SBB</v>
      </c>
      <c r="B8" s="30" t="str">
        <f>'scenario input table'!B65</f>
        <v>x</v>
      </c>
      <c r="C8" s="30" t="str">
        <f>'scenario input table'!C65</f>
        <v>x</v>
      </c>
      <c r="D8" s="30" t="str">
        <f>'scenario input table'!D65</f>
        <v>15 kV AC</v>
      </c>
      <c r="E8" s="30" t="str">
        <f>'scenario input table'!E65</f>
        <v>D4</v>
      </c>
      <c r="F8" s="30">
        <f>'scenario input table'!F65</f>
        <v>1</v>
      </c>
      <c r="G8" s="133" t="str">
        <f>'scenario input table'!G65</f>
        <v>12‰</v>
      </c>
      <c r="H8" s="133" t="str">
        <f>'scenario input table'!H65</f>
        <v>12‰</v>
      </c>
      <c r="I8" s="30" t="str">
        <f>'scenario input table'!I65</f>
        <v>EBV 3 includes UIC G1</v>
      </c>
      <c r="J8" s="30" t="str">
        <f>'scenario input table'!J65</f>
        <v>P/C 80/405</v>
      </c>
      <c r="K8" s="133" t="str">
        <f>'scenario input table'!K65</f>
        <v>1435 mm</v>
      </c>
      <c r="L8" s="133">
        <f>'scenario input table'!L65</f>
        <v>100</v>
      </c>
      <c r="M8" s="133" t="str">
        <f>'scenario input table'!M65</f>
        <v>700 - 740/750 m</v>
      </c>
      <c r="N8" s="133" t="str">
        <f>'scenario input table'!N65</f>
        <v>600m, only some tracks 750m</v>
      </c>
      <c r="O8" s="133">
        <f>'scenario input table'!O65</f>
        <v>1600</v>
      </c>
      <c r="P8" s="133">
        <f>'scenario input table'!P65</f>
        <v>1600</v>
      </c>
      <c r="Q8" s="133">
        <f>'scenario input table'!Q65</f>
        <v>0</v>
      </c>
      <c r="R8" s="133" t="str">
        <f>'scenario input table'!R65</f>
        <v>L1LS - 3.4.0</v>
      </c>
      <c r="S8" s="133" t="str">
        <f>'scenario input table'!S65</f>
        <v>Limited</v>
      </c>
      <c r="T8" s="133">
        <f>'scenario input table'!T65</f>
        <v>0</v>
      </c>
      <c r="U8" s="133">
        <f>'scenario input table'!U65</f>
        <v>40</v>
      </c>
      <c r="V8" s="133" t="str">
        <f>'scenario input table'!V65</f>
        <v>Basel-Arth-Goldau: German  (English)
Arth-Goldau-Bellinzona via GBT: German, Italian  (English)
Arth-Goldau-Bellinzona via mountain line:  
 - Arth-Goldau-Göschenen: German  (English)
 -Airolo-Bellinzona: Italian  (English)
Bellinzona-Luino: Italian  (English)</v>
      </c>
      <c r="W8" s="133" t="str">
        <f>'scenario input table'!W65</f>
        <v>None</v>
      </c>
      <c r="X8" s="30" t="str">
        <f>'scenario input table'!X65</f>
        <v>Basel - Bellinzona - Luino</v>
      </c>
      <c r="Y8" s="30" t="str">
        <f>'scenario input table'!Y65</f>
        <v>no changing locomotives in Luino, single track in Italy to Milano with extra time in Italy</v>
      </c>
    </row>
    <row r="9" spans="1:25" ht="27.4" customHeight="1" x14ac:dyDescent="0.25">
      <c r="A9" s="30" t="str">
        <f>'scenario input table'!A55</f>
        <v>RFI</v>
      </c>
      <c r="B9" s="30" t="str">
        <f>'scenario input table'!B55</f>
        <v>x</v>
      </c>
      <c r="C9" s="30" t="str">
        <f>'scenario input table'!C55</f>
        <v>x</v>
      </c>
      <c r="D9" s="30" t="str">
        <f>'scenario input table'!D55</f>
        <v>3 KV</v>
      </c>
      <c r="E9" s="30" t="str">
        <f>'scenario input table'!E55</f>
        <v>D4L</v>
      </c>
      <c r="F9" s="30">
        <f>'scenario input table'!F55</f>
        <v>2</v>
      </c>
      <c r="G9" s="133" t="str">
        <f>'scenario input table'!G55</f>
        <v>N/A</v>
      </c>
      <c r="H9" s="133" t="str">
        <f>'scenario input table'!H55</f>
        <v>N/A</v>
      </c>
      <c r="I9" s="30" t="str">
        <f>'scenario input table'!I55</f>
        <v>upon request</v>
      </c>
      <c r="J9" s="30" t="str">
        <f>'scenario input table'!J55</f>
        <v>P/C50</v>
      </c>
      <c r="K9" s="133" t="str">
        <f>'scenario input table'!K55</f>
        <v>1435 mm</v>
      </c>
      <c r="L9" s="133">
        <f>'scenario input table'!L55</f>
        <v>100</v>
      </c>
      <c r="M9" s="133" t="str">
        <f>'scenario input table'!M55</f>
        <v>700 - 740/750 m</v>
      </c>
      <c r="N9" s="133">
        <f>'scenario input table'!N55</f>
        <v>540</v>
      </c>
      <c r="O9" s="133" t="str">
        <f>'scenario input table'!O55</f>
        <v xml:space="preserve">1600
</v>
      </c>
      <c r="P9" s="133" t="str">
        <f>'scenario input table'!P55</f>
        <v xml:space="preserve">1600
</v>
      </c>
      <c r="Q9" s="133" t="str">
        <f>'scenario input table'!Q55</f>
        <v>SCMT</v>
      </c>
      <c r="R9" s="133">
        <f>'scenario input table'!R55</f>
        <v>0</v>
      </c>
      <c r="S9" s="133" t="str">
        <f>'scenario input table'!S55</f>
        <v>Limited</v>
      </c>
      <c r="T9" s="133">
        <f>'scenario input table'!T55</f>
        <v>0</v>
      </c>
      <c r="U9" s="133">
        <f>'scenario input table'!U55</f>
        <v>68</v>
      </c>
      <c r="V9" s="133" t="str">
        <f>'scenario input table'!V55</f>
        <v>Italian (English)</v>
      </c>
      <c r="W9" s="133" t="str">
        <f>'scenario input table'!W55</f>
        <v>None</v>
      </c>
      <c r="X9" s="30" t="str">
        <f>'scenario input table'!X55</f>
        <v>Luino - Laveno -  Sesto Calende - Vignale - Novara</v>
      </c>
      <c r="Y9" s="30" t="str">
        <f>'scenario input table'!Y55</f>
        <v>Luino - Laveno - Vignale single track. Double the other sections</v>
      </c>
    </row>
    <row r="10" spans="1:25" ht="15.75" x14ac:dyDescent="0.25">
      <c r="A10" s="221" t="s">
        <v>440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</row>
    <row r="11" spans="1:25" ht="60" customHeight="1" x14ac:dyDescent="0.25">
      <c r="A11" s="30" t="str">
        <f>'scenario input table'!A52</f>
        <v>RFI</v>
      </c>
      <c r="B11" s="30" t="str">
        <f>'scenario input table'!B52</f>
        <v>x</v>
      </c>
      <c r="C11" s="30" t="str">
        <f>'scenario input table'!C52</f>
        <v>x</v>
      </c>
      <c r="D11" s="30" t="str">
        <f>'scenario input table'!D52</f>
        <v>3 KV</v>
      </c>
      <c r="E11" s="30" t="str">
        <f>'scenario input table'!E52</f>
        <v>D4L</v>
      </c>
      <c r="F11" s="30" t="str">
        <f>'scenario input table'!F52</f>
        <v>2 ( 1:Arona- Vignale and Bivio Toce-Bivio Valee via Domo 2)</v>
      </c>
      <c r="G11" s="133" t="str">
        <f>'scenario input table'!G52</f>
        <v>N/A</v>
      </c>
      <c r="H11" s="133" t="str">
        <f>'scenario input table'!H52</f>
        <v>N/A</v>
      </c>
      <c r="I11" s="30" t="str">
        <f>'scenario input table'!I52</f>
        <v>upon request</v>
      </c>
      <c r="J11" s="30" t="str">
        <f>'scenario input table'!J52</f>
        <v>P/C80  (PC50 Premosello-OLEGGIO)</v>
      </c>
      <c r="K11" s="133" t="str">
        <f>'scenario input table'!K52</f>
        <v>1435 mm</v>
      </c>
      <c r="L11" s="133">
        <f>'scenario input table'!L52</f>
        <v>100</v>
      </c>
      <c r="M11" s="133" t="str">
        <f>'scenario input table'!M52</f>
        <v>700 - 740/750 m</v>
      </c>
      <c r="N11" s="133" t="str">
        <f>'scenario input table'!N52</f>
        <v>510/540</v>
      </c>
      <c r="O11" s="133" t="str">
        <f>'scenario input table'!O52</f>
        <v xml:space="preserve">1600
</v>
      </c>
      <c r="P11" s="133" t="str">
        <f>'scenario input table'!P52</f>
        <v xml:space="preserve">1600
</v>
      </c>
      <c r="Q11" s="133" t="str">
        <f>'scenario input table'!Q52</f>
        <v>SCMT</v>
      </c>
      <c r="R11" s="133">
        <f>'scenario input table'!R52</f>
        <v>0</v>
      </c>
      <c r="S11" s="133" t="str">
        <f>'scenario input table'!S52</f>
        <v>Limited</v>
      </c>
      <c r="T11" s="133">
        <f>'scenario input table'!T52</f>
        <v>0</v>
      </c>
      <c r="U11" s="133">
        <f>'scenario input table'!U52</f>
        <v>96</v>
      </c>
      <c r="V11" s="133" t="str">
        <f>'scenario input table'!V52</f>
        <v>Italian (English)</v>
      </c>
      <c r="W11" s="133" t="str">
        <f>'scenario input table'!W52</f>
        <v>None</v>
      </c>
      <c r="X11" s="30" t="str">
        <f>'scenario input table'!X52</f>
        <v>Domodossola - Arona - Novara</v>
      </c>
      <c r="Y11" s="30">
        <f>'scenario input table'!Y52</f>
        <v>0</v>
      </c>
    </row>
  </sheetData>
  <customSheetViews>
    <customSheetView guid="{5F5AB960-9E3B-4ABB-8B79-6A32B4EB09AF}">
      <selection activeCell="E12" sqref="E12"/>
      <pageMargins left="0" right="0" top="0" bottom="0" header="0" footer="0"/>
      <pageSetup paperSize="9" orientation="portrait" r:id="rId1"/>
    </customSheetView>
  </customSheetViews>
  <mergeCells count="9">
    <mergeCell ref="A10:Y10"/>
    <mergeCell ref="A3:Y3"/>
    <mergeCell ref="B1:C1"/>
    <mergeCell ref="A5:Y5"/>
    <mergeCell ref="O1:P1"/>
    <mergeCell ref="M1:N1"/>
    <mergeCell ref="G1:H1"/>
    <mergeCell ref="Q1:R1"/>
    <mergeCell ref="S1:T1"/>
  </mergeCells>
  <conditionalFormatting sqref="A3:H3 X3:XFD3 X5:XFD5 A5:H5 A4:XFD4 A10:H10 X10:XFD10 A6:XFD9 X12:XFD1048576 A12:H1048576 A11:XFD11 A2:XFD2 A1:B1 D1:G1 I1:M1 O1 Q1 S1 U1:XFD1">
    <cfRule type="cellIs" dxfId="27" priority="16" operator="between">
      <formula>0</formula>
      <formula>0</formula>
    </cfRule>
  </conditionalFormatting>
  <conditionalFormatting sqref="I3 I5 I10 I12:I1048576">
    <cfRule type="cellIs" dxfId="26" priority="15" operator="between">
      <formula>0</formula>
      <formula>0</formula>
    </cfRule>
  </conditionalFormatting>
  <conditionalFormatting sqref="J3:K3 J5:K5 J10:K10 J12:K1048576">
    <cfRule type="cellIs" dxfId="25" priority="14" operator="between">
      <formula>0</formula>
      <formula>0</formula>
    </cfRule>
  </conditionalFormatting>
  <conditionalFormatting sqref="L3 L5 L10 L12:L1048576">
    <cfRule type="cellIs" dxfId="24" priority="13" operator="between">
      <formula>0</formula>
      <formula>0</formula>
    </cfRule>
  </conditionalFormatting>
  <conditionalFormatting sqref="M3 M5 M10 M12:M1048576">
    <cfRule type="cellIs" dxfId="23" priority="12" operator="between">
      <formula>0</formula>
      <formula>0</formula>
    </cfRule>
  </conditionalFormatting>
  <conditionalFormatting sqref="N3 N5 N10 N12:N1048576">
    <cfRule type="cellIs" dxfId="22" priority="11" operator="between">
      <formula>0</formula>
      <formula>0</formula>
    </cfRule>
  </conditionalFormatting>
  <conditionalFormatting sqref="O5 O10 O12:O1048576 O3">
    <cfRule type="cellIs" dxfId="21" priority="10" operator="between">
      <formula>0</formula>
      <formula>0</formula>
    </cfRule>
  </conditionalFormatting>
  <conditionalFormatting sqref="P3 P5 P10 P12:P1048576">
    <cfRule type="cellIs" dxfId="20" priority="9" operator="between">
      <formula>0</formula>
      <formula>0</formula>
    </cfRule>
  </conditionalFormatting>
  <conditionalFormatting sqref="Q3 Q5 Q10 Q12:Q1048576">
    <cfRule type="cellIs" dxfId="19" priority="8" operator="between">
      <formula>0</formula>
      <formula>0</formula>
    </cfRule>
  </conditionalFormatting>
  <conditionalFormatting sqref="R3 R5 R10 R12:R1048576">
    <cfRule type="cellIs" dxfId="18" priority="7" operator="between">
      <formula>0</formula>
      <formula>0</formula>
    </cfRule>
  </conditionalFormatting>
  <conditionalFormatting sqref="S3 S5 S10 S12:S1048576">
    <cfRule type="cellIs" dxfId="17" priority="6" operator="between">
      <formula>0</formula>
      <formula>0</formula>
    </cfRule>
  </conditionalFormatting>
  <conditionalFormatting sqref="T3 T5 T10 T12:T1048576">
    <cfRule type="cellIs" dxfId="16" priority="5" operator="between">
      <formula>0</formula>
      <formula>0</formula>
    </cfRule>
  </conditionalFormatting>
  <conditionalFormatting sqref="U3 U5 U10 U12:U1048576">
    <cfRule type="cellIs" dxfId="15" priority="4" operator="between">
      <formula>0</formula>
      <formula>0</formula>
    </cfRule>
  </conditionalFormatting>
  <conditionalFormatting sqref="V3:W3 V5:W5 V10:W10 V12:W1048576">
    <cfRule type="cellIs" dxfId="14" priority="3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5"/>
  <sheetViews>
    <sheetView zoomScale="80" zoomScaleNormal="80" workbookViewId="0">
      <selection activeCell="A3" sqref="A3:Y3"/>
    </sheetView>
  </sheetViews>
  <sheetFormatPr baseColWidth="10" defaultColWidth="11.42578125" defaultRowHeight="15" x14ac:dyDescent="0.25"/>
  <cols>
    <col min="1" max="1" width="10" style="1" customWidth="1"/>
    <col min="2" max="2" width="8.28515625" style="11" customWidth="1"/>
    <col min="3" max="3" width="7.42578125" style="11" customWidth="1"/>
    <col min="4" max="4" width="13.7109375" style="11" customWidth="1"/>
    <col min="5" max="5" width="10.28515625" style="11" customWidth="1"/>
    <col min="6" max="6" width="11" style="11" customWidth="1"/>
    <col min="7" max="8" width="10.5703125" style="171" customWidth="1"/>
    <col min="9" max="10" width="13.28515625" style="11" customWidth="1"/>
    <col min="11" max="11" width="13.28515625" style="171" customWidth="1"/>
    <col min="12" max="12" width="10.28515625" style="171" customWidth="1"/>
    <col min="13" max="14" width="13" style="171" customWidth="1"/>
    <col min="15" max="18" width="13.28515625" style="171" customWidth="1"/>
    <col min="19" max="20" width="17.28515625" style="171" customWidth="1"/>
    <col min="21" max="21" width="13.7109375" style="171" customWidth="1"/>
    <col min="22" max="23" width="27.5703125" style="170" customWidth="1"/>
    <col min="24" max="24" width="27.5703125" style="1" customWidth="1"/>
    <col min="25" max="25" width="23.5703125" style="11" customWidth="1"/>
    <col min="26" max="16384" width="11.42578125" style="8"/>
  </cols>
  <sheetData>
    <row r="1" spans="1:25" s="100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</row>
    <row r="2" spans="1:25" s="110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</row>
    <row r="3" spans="1:25" s="188" customFormat="1" ht="15.75" x14ac:dyDescent="0.25">
      <c r="A3" s="197" t="s">
        <v>441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</row>
    <row r="4" spans="1:25" s="138" customFormat="1" ht="64.900000000000006" customHeight="1" x14ac:dyDescent="0.25">
      <c r="A4" s="141" t="str">
        <f>'scenario input table'!A64</f>
        <v>SBB</v>
      </c>
      <c r="B4" s="141" t="str">
        <f>'scenario input table'!B64</f>
        <v>x</v>
      </c>
      <c r="C4" s="141" t="str">
        <f>'scenario input table'!C64</f>
        <v>x</v>
      </c>
      <c r="D4" s="141" t="str">
        <f>'scenario input table'!D64</f>
        <v>AC 15 kV
16,7 Hz</v>
      </c>
      <c r="E4" s="141" t="str">
        <f>'scenario input table'!E64</f>
        <v>D4</v>
      </c>
      <c r="F4" s="141">
        <f>'scenario input table'!F64</f>
        <v>2</v>
      </c>
      <c r="G4" s="141" t="str">
        <f>'scenario input table'!G64</f>
        <v>21‰</v>
      </c>
      <c r="H4" s="141" t="str">
        <f>'scenario input table'!H64</f>
        <v>26‰</v>
      </c>
      <c r="I4" s="141" t="str">
        <f>'scenario input table'!I64</f>
        <v>EBV 1, includes UIC G1</v>
      </c>
      <c r="J4" s="141" t="str">
        <f>'scenario input table'!J64</f>
        <v>P/C 60/384 - P/C 80/405 in 2021</v>
      </c>
      <c r="K4" s="141" t="str">
        <f>'scenario input table'!K64</f>
        <v>1435 mm</v>
      </c>
      <c r="L4" s="141">
        <f>'scenario input table'!L64</f>
        <v>100</v>
      </c>
      <c r="M4" s="141">
        <f>'scenario input table'!M64</f>
        <v>650</v>
      </c>
      <c r="N4" s="141" t="str">
        <f>'scenario input table'!N64</f>
        <v>650 
(750m only in case of re-routing)</v>
      </c>
      <c r="O4" s="141" t="str">
        <f>'scenario input table'!O64</f>
        <v>1 loco: 1300t 
2 locos: 1600t</v>
      </c>
      <c r="P4" s="141" t="str">
        <f>'scenario input table'!P64</f>
        <v>1 loco: 830t
2 locos: 1650t</v>
      </c>
      <c r="Q4" s="141">
        <f>'scenario input table'!Q64</f>
        <v>0</v>
      </c>
      <c r="R4" s="141" t="str">
        <f>'scenario input table'!R64</f>
        <v>L1LS - 3.4.0 (accessible only with L2  2.3.0d)</v>
      </c>
      <c r="S4" s="141" t="str">
        <f>'scenario input table'!S64</f>
        <v>Limited</v>
      </c>
      <c r="T4" s="141">
        <f>'scenario input table'!T64</f>
        <v>0</v>
      </c>
      <c r="U4" s="141">
        <f>'scenario input table'!U64</f>
        <v>55</v>
      </c>
      <c r="V4" s="141" t="str">
        <f>'scenario input table'!V64</f>
        <v>Italian (English)</v>
      </c>
      <c r="W4" s="141" t="str">
        <f>'scenario input table'!W64</f>
        <v>None</v>
      </c>
      <c r="X4" s="141" t="str">
        <f>'scenario input table'!X64</f>
        <v>Bellinzona - Chiasso (via Ceneri mountain route)</v>
      </c>
      <c r="Y4" s="141">
        <f>'scenario input table'!Y64</f>
        <v>0</v>
      </c>
    </row>
    <row r="5" spans="1:25" s="138" customFormat="1" ht="64.900000000000006" customHeight="1" x14ac:dyDescent="0.25">
      <c r="A5" s="141" t="str">
        <f>'scenario input table'!A63</f>
        <v>SBB</v>
      </c>
      <c r="B5" s="141" t="str">
        <f>'scenario input table'!B63</f>
        <v>x</v>
      </c>
      <c r="C5" s="141" t="str">
        <f>'scenario input table'!C63</f>
        <v>x</v>
      </c>
      <c r="D5" s="141" t="str">
        <f>'scenario input table'!D63</f>
        <v>AC 15 kV
16,7 Hz</v>
      </c>
      <c r="E5" s="141" t="str">
        <f>'scenario input table'!E63</f>
        <v>D4</v>
      </c>
      <c r="F5" s="141">
        <f>'scenario input table'!F63</f>
        <v>2</v>
      </c>
      <c r="G5" s="141" t="str">
        <f>'scenario input table'!G63</f>
        <v>12.5‰</v>
      </c>
      <c r="H5" s="141" t="str">
        <f>'scenario input table'!H63</f>
        <v>12.5‰</v>
      </c>
      <c r="I5" s="141" t="str">
        <f>'scenario input table'!I63</f>
        <v>EBV 3, includes UIC G1 (only base tunnel EBV4)</v>
      </c>
      <c r="J5" s="141" t="str">
        <f>'scenario input table'!J63</f>
        <v>P/C 80/405
(only base tunnel  P/C 99/429)</v>
      </c>
      <c r="K5" s="141" t="str">
        <f>'scenario input table'!K63</f>
        <v>1435 mm</v>
      </c>
      <c r="L5" s="141" t="str">
        <f>'scenario input table'!L63</f>
        <v>100-160</v>
      </c>
      <c r="M5" s="141" t="str">
        <f>'scenario input table'!M63</f>
        <v>700 - 740/750 m</v>
      </c>
      <c r="N5" s="141" t="str">
        <f>'scenario input table'!N63</f>
        <v>650 - only some tracks 750m</v>
      </c>
      <c r="O5" s="141" t="str">
        <f>'scenario input table'!O63</f>
        <v>1 loco: 1300t
2 locos: 2150t</v>
      </c>
      <c r="P5" s="141" t="str">
        <f>'scenario input table'!P63</f>
        <v>1 loco: 1000t
2 locos: 2000t</v>
      </c>
      <c r="Q5" s="141">
        <f>'scenario input table'!Q63</f>
        <v>0</v>
      </c>
      <c r="R5" s="141" t="str">
        <f>'scenario input table'!R63</f>
        <v>L2   2.3.0d</v>
      </c>
      <c r="S5" s="141" t="str">
        <f>'scenario input table'!S63</f>
        <v>Good</v>
      </c>
      <c r="T5" s="141">
        <f>'scenario input table'!T63</f>
        <v>0</v>
      </c>
      <c r="U5" s="141">
        <f>'scenario input table'!U63</f>
        <v>50</v>
      </c>
      <c r="V5" s="141" t="str">
        <f>'scenario input table'!V63</f>
        <v>Italian (English)</v>
      </c>
      <c r="W5" s="141" t="str">
        <f>'scenario input table'!W63</f>
        <v>None</v>
      </c>
      <c r="X5" s="141" t="str">
        <f>'scenario input table'!X63</f>
        <v>Bellinzone - Chiasso (via Ceneri Base tunnel)</v>
      </c>
      <c r="Y5" s="141">
        <f>'scenario input table'!Y63</f>
        <v>0</v>
      </c>
    </row>
    <row r="6" spans="1:25" s="138" customFormat="1" ht="54.6" customHeight="1" x14ac:dyDescent="0.25">
      <c r="A6" s="141" t="str">
        <f>'scenario input table'!A51</f>
        <v>RFI</v>
      </c>
      <c r="B6" s="141" t="str">
        <f>'scenario input table'!B51</f>
        <v>x</v>
      </c>
      <c r="C6" s="141" t="str">
        <f>'scenario input table'!C51</f>
        <v>x</v>
      </c>
      <c r="D6" s="141" t="str">
        <f>'scenario input table'!D51</f>
        <v>3 KV</v>
      </c>
      <c r="E6" s="141" t="str">
        <f>'scenario input table'!E51</f>
        <v>D4L</v>
      </c>
      <c r="F6" s="141">
        <f>'scenario input table'!F51</f>
        <v>2</v>
      </c>
      <c r="G6" s="141" t="str">
        <f>'scenario input table'!G51</f>
        <v>N/A</v>
      </c>
      <c r="H6" s="141" t="str">
        <f>'scenario input table'!H51</f>
        <v>N/A</v>
      </c>
      <c r="I6" s="141" t="str">
        <f>'scenario input table'!I51</f>
        <v>upon request</v>
      </c>
      <c r="J6" s="141" t="str">
        <f>'scenario input table'!J51</f>
        <v>P/C80  (CHIASSO- MILANO G.PIRELLI); (PC/22  Chiasso -Bivio Rosales via Albate Camerlata)</v>
      </c>
      <c r="K6" s="141" t="str">
        <f>'scenario input table'!K51</f>
        <v>1435 mm</v>
      </c>
      <c r="L6" s="141">
        <f>'scenario input table'!L51</f>
        <v>80</v>
      </c>
      <c r="M6" s="141" t="str">
        <f>'scenario input table'!M51</f>
        <v>700 - 740/750 m</v>
      </c>
      <c r="N6" s="141" t="str">
        <f>'scenario input table'!N51</f>
        <v>575 (450 Chiasso -Bivio Rosales via Albate Camerlata)</v>
      </c>
      <c r="O6" s="141" t="str">
        <f>'scenario input table'!O51</f>
        <v>1600
2500 under specific conditions for incoming trains</v>
      </c>
      <c r="P6" s="141" t="str">
        <f>'scenario input table'!P51</f>
        <v>1600
2500 under specific conditions for incoming trains</v>
      </c>
      <c r="Q6" s="141" t="str">
        <f>'scenario input table'!Q51</f>
        <v>SCMT</v>
      </c>
      <c r="R6" s="141">
        <f>'scenario input table'!R51</f>
        <v>0</v>
      </c>
      <c r="S6" s="141" t="str">
        <f>'scenario input table'!S51</f>
        <v>Extremely limited</v>
      </c>
      <c r="T6" s="141">
        <f>'scenario input table'!T51</f>
        <v>0</v>
      </c>
      <c r="U6" s="141">
        <f>'scenario input table'!U51</f>
        <v>108</v>
      </c>
      <c r="V6" s="141" t="str">
        <f>'scenario input table'!V51</f>
        <v>Italian (English)</v>
      </c>
      <c r="W6" s="141" t="str">
        <f>'scenario input table'!W51</f>
        <v>None</v>
      </c>
      <c r="X6" s="141" t="str">
        <f>'scenario input table'!X51</f>
        <v>Chiasso - Milano Certosa - Rho - Novara</v>
      </c>
      <c r="Y6" s="141">
        <f>'scenario input table'!Y51</f>
        <v>0</v>
      </c>
    </row>
    <row r="7" spans="1:25" ht="15.75" x14ac:dyDescent="0.25">
      <c r="A7" s="196" t="s">
        <v>442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</row>
    <row r="8" spans="1:25" ht="56.25" x14ac:dyDescent="0.25">
      <c r="A8" s="28" t="str">
        <f>'scenario input table'!A68</f>
        <v>SBB</v>
      </c>
      <c r="B8" s="28" t="str">
        <f>'scenario input table'!B68</f>
        <v>x</v>
      </c>
      <c r="C8" s="28" t="str">
        <f>'scenario input table'!C68</f>
        <v>x</v>
      </c>
      <c r="D8" s="28" t="str">
        <f>'scenario input table'!D68</f>
        <v>AC 15 kV
16,7 Hz</v>
      </c>
      <c r="E8" s="28" t="str">
        <f>'scenario input table'!E68</f>
        <v>D4</v>
      </c>
      <c r="F8" s="28">
        <f>'scenario input table'!F68</f>
        <v>2</v>
      </c>
      <c r="G8" s="132" t="str">
        <f>'scenario input table'!G68</f>
        <v xml:space="preserve">Olten-Bern
via Rothrist: 17‰
via Burgdorf: 10‰ </v>
      </c>
      <c r="H8" s="132" t="str">
        <f>'scenario input table'!H68</f>
        <v xml:space="preserve">Olten-Bern
via Rothrist: 20‰
via Burgdorf: 12‰ </v>
      </c>
      <c r="I8" s="28" t="str">
        <f>'scenario input table'!I68</f>
        <v>EBV 3 includes UIC G1</v>
      </c>
      <c r="J8" s="28" t="str">
        <f>'scenario input table'!J68</f>
        <v>P/C 80/405</v>
      </c>
      <c r="K8" s="132" t="str">
        <f>'scenario input table'!K68</f>
        <v>1435 mm</v>
      </c>
      <c r="L8" s="132">
        <f>'scenario input table'!L68</f>
        <v>100</v>
      </c>
      <c r="M8" s="132" t="str">
        <f>'scenario input table'!M68</f>
        <v>700 - 740/750 m</v>
      </c>
      <c r="N8" s="132">
        <f>'scenario input table'!N68</f>
        <v>750</v>
      </c>
      <c r="O8" s="132" t="str">
        <f>'scenario input table'!O68</f>
        <v>22.5 t</v>
      </c>
      <c r="P8" s="132" t="str">
        <f>'scenario input table'!P68</f>
        <v>22.5 t</v>
      </c>
      <c r="Q8" s="132">
        <f>'scenario input table'!Q68</f>
        <v>0</v>
      </c>
      <c r="R8" s="132" t="str">
        <f>'scenario input table'!R68</f>
        <v>L1 LS 3.4.0</v>
      </c>
      <c r="S8" s="132" t="str">
        <f>'scenario input table'!S68</f>
        <v>Limited</v>
      </c>
      <c r="T8" s="132">
        <f>'scenario input table'!T68</f>
        <v>0</v>
      </c>
      <c r="U8" s="132">
        <f>'scenario input table'!U68</f>
        <v>129</v>
      </c>
      <c r="V8" s="132" t="str">
        <f>'scenario input table'!V68</f>
        <v>German  (English)</v>
      </c>
      <c r="W8" s="132" t="str">
        <f>'scenario input table'!W68</f>
        <v>None</v>
      </c>
      <c r="X8" s="28" t="str">
        <f>'scenario input table'!X68</f>
        <v>Basel - Olten VL - Thun (-&gt;Lötschberg)</v>
      </c>
      <c r="Y8" s="28" t="str">
        <f>'scenario input table'!Y68</f>
        <v>Gradient via Burgdorf only 12‰ --&gt; Skip</v>
      </c>
    </row>
    <row r="9" spans="1:25" ht="34.15" customHeight="1" x14ac:dyDescent="0.25">
      <c r="A9" s="28" t="str">
        <f>'scenario input table'!A4</f>
        <v>BLS</v>
      </c>
      <c r="B9" s="28" t="str">
        <f>'scenario input table'!B4</f>
        <v>x</v>
      </c>
      <c r="C9" s="28" t="str">
        <f>'scenario input table'!C4</f>
        <v>x</v>
      </c>
      <c r="D9" s="28" t="str">
        <f>'scenario input table'!D4</f>
        <v>AC 15 kV
16,7 Hz</v>
      </c>
      <c r="E9" s="28" t="str">
        <f>'scenario input table'!E4</f>
        <v>D4</v>
      </c>
      <c r="F9" s="28">
        <f>'scenario input table'!F4</f>
        <v>2</v>
      </c>
      <c r="G9" s="132" t="str">
        <f>'scenario input table'!G4</f>
        <v>15‰</v>
      </c>
      <c r="H9" s="132" t="str">
        <f>'scenario input table'!H4</f>
        <v>10‰</v>
      </c>
      <c r="I9" s="28" t="str">
        <f>'scenario input table'!I4</f>
        <v>EBV 03 includes UIC GB1</v>
      </c>
      <c r="J9" s="28" t="str">
        <f>'scenario input table'!J4</f>
        <v>P/C 80/405</v>
      </c>
      <c r="K9" s="132" t="str">
        <f>'scenario input table'!K4</f>
        <v>1435 mm</v>
      </c>
      <c r="L9" s="132">
        <f>'scenario input table'!L4</f>
        <v>100</v>
      </c>
      <c r="M9" s="132" t="str">
        <f>'scenario input table'!M4</f>
        <v>700 - 740/750 m</v>
      </c>
      <c r="N9" s="132">
        <f>'scenario input table'!N4</f>
        <v>750</v>
      </c>
      <c r="O9" s="132" t="str">
        <f>'scenario input table'!O4</f>
        <v>1300t (EN) / max 2150t (ZH)</v>
      </c>
      <c r="P9" s="132" t="str">
        <f>'scenario input table'!P4</f>
        <v>1300t (EN) / max 2500t (ZH)</v>
      </c>
      <c r="Q9" s="132">
        <f>'scenario input table'!Q4</f>
        <v>0</v>
      </c>
      <c r="R9" s="132" t="str">
        <f>'scenario input table'!R4</f>
        <v>L1LS - 3.4.0
(only Base tunnel L2 2.3.0d)</v>
      </c>
      <c r="S9" s="132" t="str">
        <f>'scenario input table'!S4</f>
        <v>Limited</v>
      </c>
      <c r="T9" s="132">
        <f>'scenario input table'!T4</f>
        <v>0</v>
      </c>
      <c r="U9" s="132">
        <f>'scenario input table'!U4</f>
        <v>62</v>
      </c>
      <c r="V9" s="132" t="str">
        <f>'scenario input table'!V4</f>
        <v>German (English)</v>
      </c>
      <c r="W9" s="132" t="str">
        <f>'scenario input table'!W4</f>
        <v>None</v>
      </c>
      <c r="X9" s="28" t="str">
        <f>'scenario input table'!X4</f>
        <v>Lötschberg/Simplon: Thun-Spiez-Reichenbach-(LBT)-Brig (Base tunnel)</v>
      </c>
      <c r="Y9" s="28">
        <f>'scenario input table'!Y4</f>
        <v>0</v>
      </c>
    </row>
    <row r="10" spans="1:25" ht="25.9" customHeight="1" x14ac:dyDescent="0.25">
      <c r="A10" s="28" t="str">
        <f>'scenario input table'!A3</f>
        <v>BLS</v>
      </c>
      <c r="B10" s="28" t="str">
        <f>'scenario input table'!B3</f>
        <v>x</v>
      </c>
      <c r="C10" s="28" t="str">
        <f>'scenario input table'!C3</f>
        <v>x</v>
      </c>
      <c r="D10" s="28" t="str">
        <f>'scenario input table'!D3</f>
        <v>AC 15 kV
16,7 Hz</v>
      </c>
      <c r="E10" s="28" t="str">
        <f>'scenario input table'!E3</f>
        <v>D4</v>
      </c>
      <c r="F10" s="28">
        <f>'scenario input table'!F3</f>
        <v>2</v>
      </c>
      <c r="G10" s="132" t="str">
        <f>'scenario input table'!G3</f>
        <v>27‰</v>
      </c>
      <c r="H10" s="132" t="str">
        <f>'scenario input table'!H3</f>
        <v>27‰</v>
      </c>
      <c r="I10" s="28" t="str">
        <f>'scenario input table'!I3</f>
        <v>EBV 03 includes UIC GB1</v>
      </c>
      <c r="J10" s="28" t="str">
        <f>'scenario input table'!J3</f>
        <v>P/C 80/405</v>
      </c>
      <c r="K10" s="132" t="str">
        <f>'scenario input table'!K3</f>
        <v>1435 mm</v>
      </c>
      <c r="L10" s="132">
        <f>'scenario input table'!L3</f>
        <v>100</v>
      </c>
      <c r="M10" s="132" t="str">
        <f>'scenario input table'!M3</f>
        <v>700 - 740/750 m</v>
      </c>
      <c r="N10" s="132">
        <f>'scenario input table'!N3</f>
        <v>750</v>
      </c>
      <c r="O10" s="132" t="str">
        <f>'scenario input table'!O3</f>
        <v>700t (EN) / max 1400t (ZH)</v>
      </c>
      <c r="P10" s="132" t="str">
        <f>'scenario input table'!P3</f>
        <v>700t (EN) / max 1400t (ZH)</v>
      </c>
      <c r="Q10" s="132">
        <f>'scenario input table'!Q3</f>
        <v>0</v>
      </c>
      <c r="R10" s="132" t="str">
        <f>'scenario input table'!R3</f>
        <v>L1LS - 3.4.0</v>
      </c>
      <c r="S10" s="132" t="str">
        <f>'scenario input table'!S3</f>
        <v>Limited</v>
      </c>
      <c r="T10" s="132">
        <f>'scenario input table'!T3</f>
        <v>0</v>
      </c>
      <c r="U10" s="132">
        <f>'scenario input table'!U3</f>
        <v>74</v>
      </c>
      <c r="V10" s="132" t="str">
        <f>'scenario input table'!V3</f>
        <v>German (English)</v>
      </c>
      <c r="W10" s="132" t="str">
        <f>'scenario input table'!W3</f>
        <v>None</v>
      </c>
      <c r="X10" s="28" t="str">
        <f>'scenario input table'!X3</f>
        <v>Lötschberg/Simplon: Thun - Kandersteg - Brig (Mountain route)</v>
      </c>
      <c r="Y10" s="28" t="str">
        <f>'scenario input table'!Y3</f>
        <v>Double Track. Partially only one track for P/C 80/405
Additional loco or limited weight</v>
      </c>
    </row>
    <row r="11" spans="1:25" ht="45" x14ac:dyDescent="0.25">
      <c r="A11" s="28" t="str">
        <f>'scenario input table'!A71</f>
        <v>SBB/RFI</v>
      </c>
      <c r="B11" s="28" t="str">
        <f>'scenario input table'!B71</f>
        <v>x</v>
      </c>
      <c r="C11" s="28" t="str">
        <f>'scenario input table'!C71</f>
        <v>x</v>
      </c>
      <c r="D11" s="28" t="str">
        <f>'scenario input table'!D71</f>
        <v>AC 15 kV
16,7 Hz</v>
      </c>
      <c r="E11" s="28" t="str">
        <f>'scenario input table'!E71</f>
        <v>D4</v>
      </c>
      <c r="F11" s="28">
        <f>'scenario input table'!F71</f>
        <v>2</v>
      </c>
      <c r="G11" s="132">
        <f>'scenario input table'!G71</f>
        <v>5</v>
      </c>
      <c r="H11" s="132" t="str">
        <f>'scenario input table'!H71</f>
        <v>25‰</v>
      </c>
      <c r="I11" s="28" t="str">
        <f>'scenario input table'!I71</f>
        <v>EBV 03 includes UIC G1</v>
      </c>
      <c r="J11" s="28" t="str">
        <f>'scenario input table'!J71</f>
        <v>P/C 80/405</v>
      </c>
      <c r="K11" s="132" t="str">
        <f>'scenario input table'!K71</f>
        <v>1435 mm</v>
      </c>
      <c r="L11" s="132">
        <f>'scenario input table'!L71</f>
        <v>100</v>
      </c>
      <c r="M11" s="132" t="str">
        <f>'scenario input table'!M71</f>
        <v>700 - 740/750 m</v>
      </c>
      <c r="N11" s="132">
        <f>'scenario input table'!N71</f>
        <v>750</v>
      </c>
      <c r="O11" s="132" t="str">
        <f>'scenario input table'!O71</f>
        <v>700t / max 1450t (ZH)</v>
      </c>
      <c r="P11" s="132" t="str">
        <f>'scenario input table'!P71</f>
        <v>700t / max 1450t (ZH)</v>
      </c>
      <c r="Q11" s="132">
        <f>'scenario input table'!Q71</f>
        <v>0</v>
      </c>
      <c r="R11" s="132" t="str">
        <f>'scenario input table'!R71</f>
        <v>L1LS - 3.4.0</v>
      </c>
      <c r="S11" s="132" t="str">
        <f>'scenario input table'!S71</f>
        <v>Limited</v>
      </c>
      <c r="T11" s="132">
        <f>'scenario input table'!T71</f>
        <v>0</v>
      </c>
      <c r="U11" s="132">
        <f>'scenario input table'!U71</f>
        <v>46</v>
      </c>
      <c r="V11" s="132" t="str">
        <f>'scenario input table'!V71</f>
        <v>Brig- Staz. della Galleria Sempione: German (English)
Staz- della Galleria Sempione- Domodossola II: Italian (English)</v>
      </c>
      <c r="W11" s="132" t="str">
        <f>'scenario input table'!W71</f>
        <v>None</v>
      </c>
      <c r="X11" s="28" t="str">
        <f>'scenario input table'!X71</f>
        <v xml:space="preserve">Domodossola II - Brig </v>
      </c>
      <c r="Y11" s="28">
        <f>'scenario input table'!Y71</f>
        <v>0</v>
      </c>
    </row>
    <row r="12" spans="1:25" ht="68.650000000000006" customHeight="1" x14ac:dyDescent="0.25">
      <c r="A12" s="28" t="str">
        <f>'scenario input table'!A53</f>
        <v>RFI</v>
      </c>
      <c r="B12" s="28" t="str">
        <f>'scenario input table'!B53</f>
        <v>x</v>
      </c>
      <c r="C12" s="28" t="str">
        <f>'scenario input table'!C53</f>
        <v>x</v>
      </c>
      <c r="D12" s="28" t="str">
        <f>'scenario input table'!D53</f>
        <v>3 KV</v>
      </c>
      <c r="E12" s="28" t="str">
        <f>'scenario input table'!E53</f>
        <v>D4L</v>
      </c>
      <c r="F12" s="28">
        <f>'scenario input table'!F53</f>
        <v>2</v>
      </c>
      <c r="G12" s="132" t="str">
        <f>'scenario input table'!G53</f>
        <v>N/A</v>
      </c>
      <c r="H12" s="132" t="str">
        <f>'scenario input table'!H53</f>
        <v>N/A</v>
      </c>
      <c r="I12" s="28" t="str">
        <f>'scenario input table'!I53</f>
        <v>upon request</v>
      </c>
      <c r="J12" s="28" t="str">
        <f>'scenario input table'!J53</f>
        <v>P/C45</v>
      </c>
      <c r="K12" s="132" t="str">
        <f>'scenario input table'!K53</f>
        <v>1435 mm</v>
      </c>
      <c r="L12" s="132">
        <f>'scenario input table'!L53</f>
        <v>100</v>
      </c>
      <c r="M12" s="132" t="str">
        <f>'scenario input table'!M53</f>
        <v>700 - 740/750 m</v>
      </c>
      <c r="N12" s="132" t="str">
        <f>'scenario input table'!N53</f>
        <v>600 (there are some exception in Rho and Milan area: 550-450m)</v>
      </c>
      <c r="O12" s="132" t="str">
        <f>'scenario input table'!O53</f>
        <v xml:space="preserve">1600
</v>
      </c>
      <c r="P12" s="132" t="str">
        <f>'scenario input table'!P53</f>
        <v xml:space="preserve">1600
</v>
      </c>
      <c r="Q12" s="132" t="str">
        <f>'scenario input table'!Q53</f>
        <v>SCMT</v>
      </c>
      <c r="R12" s="132">
        <f>'scenario input table'!R53</f>
        <v>0</v>
      </c>
      <c r="S12" s="132" t="str">
        <f>'scenario input table'!S53</f>
        <v>Extremely limited</v>
      </c>
      <c r="T12" s="132">
        <f>'scenario input table'!T53</f>
        <v>0</v>
      </c>
      <c r="U12" s="132">
        <f>'scenario input table'!U53</f>
        <v>130</v>
      </c>
      <c r="V12" s="132" t="str">
        <f>'scenario input table'!V53</f>
        <v>Italian (English)</v>
      </c>
      <c r="W12" s="132" t="str">
        <f>'scenario input table'!W53</f>
        <v>None</v>
      </c>
      <c r="X12" s="28" t="str">
        <f>'scenario input table'!X53</f>
        <v>Domodossola - Arona - Sesto Calende  - Gallarate - Milano Rogoredo</v>
      </c>
      <c r="Y12" s="28">
        <f>'scenario input table'!Y53</f>
        <v>0</v>
      </c>
    </row>
    <row r="13" spans="1:25" ht="15.75" x14ac:dyDescent="0.25">
      <c r="A13" s="204" t="s">
        <v>443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</row>
    <row r="14" spans="1:25" ht="34.9" customHeight="1" x14ac:dyDescent="0.25">
      <c r="A14" s="28" t="str">
        <f>'scenario input table'!A65</f>
        <v>SBB</v>
      </c>
      <c r="B14" s="28" t="str">
        <f>'scenario input table'!B65</f>
        <v>x</v>
      </c>
      <c r="C14" s="28" t="str">
        <f>'scenario input table'!C65</f>
        <v>x</v>
      </c>
      <c r="D14" s="28" t="str">
        <f>'scenario input table'!D65</f>
        <v>15 kV AC</v>
      </c>
      <c r="E14" s="28" t="str">
        <f>'scenario input table'!E65</f>
        <v>D4</v>
      </c>
      <c r="F14" s="28">
        <f>'scenario input table'!F65</f>
        <v>1</v>
      </c>
      <c r="G14" s="132" t="str">
        <f>'scenario input table'!G65</f>
        <v>12‰</v>
      </c>
      <c r="H14" s="132" t="str">
        <f>'scenario input table'!H65</f>
        <v>12‰</v>
      </c>
      <c r="I14" s="28" t="str">
        <f>'scenario input table'!I65</f>
        <v>EBV 3 includes UIC G1</v>
      </c>
      <c r="J14" s="28" t="str">
        <f>'scenario input table'!J65</f>
        <v>P/C 80/405</v>
      </c>
      <c r="K14" s="132" t="str">
        <f>'scenario input table'!K65</f>
        <v>1435 mm</v>
      </c>
      <c r="L14" s="132">
        <f>'scenario input table'!L65</f>
        <v>100</v>
      </c>
      <c r="M14" s="132" t="str">
        <f>'scenario input table'!M65</f>
        <v>700 - 740/750 m</v>
      </c>
      <c r="N14" s="132" t="str">
        <f>'scenario input table'!N65</f>
        <v>600m, only some tracks 750m</v>
      </c>
      <c r="O14" s="132">
        <f>'scenario input table'!O65</f>
        <v>1600</v>
      </c>
      <c r="P14" s="132">
        <f>'scenario input table'!P65</f>
        <v>1600</v>
      </c>
      <c r="Q14" s="132">
        <f>'scenario input table'!Q65</f>
        <v>0</v>
      </c>
      <c r="R14" s="132" t="str">
        <f>'scenario input table'!R65</f>
        <v>L1LS - 3.4.0</v>
      </c>
      <c r="S14" s="132" t="str">
        <f>'scenario input table'!S65</f>
        <v>Limited</v>
      </c>
      <c r="T14" s="132">
        <f>'scenario input table'!T65</f>
        <v>0</v>
      </c>
      <c r="U14" s="132">
        <f>'scenario input table'!U65</f>
        <v>40</v>
      </c>
      <c r="V14" s="132" t="str">
        <f>'scenario input table'!V65</f>
        <v>Basel-Arth-Goldau: German  (English)
Arth-Goldau-Bellinzona via GBT: German, Italian  (English)
Arth-Goldau-Bellinzona via mountain line:  
 - Arth-Goldau-Göschenen: German  (English)
 -Airolo-Bellinzona: Italian  (English)
Bellinzona-Luino: Italian  (English)</v>
      </c>
      <c r="W14" s="132" t="str">
        <f>'scenario input table'!W65</f>
        <v>None</v>
      </c>
      <c r="X14" s="28" t="str">
        <f>'scenario input table'!X65</f>
        <v>Basel - Bellinzona - Luino</v>
      </c>
      <c r="Y14" s="28" t="str">
        <f>'scenario input table'!Y65</f>
        <v>no changing locomotives in Luino, single track in Italy to Milano with extra time in Italy</v>
      </c>
    </row>
    <row r="15" spans="1:25" ht="26.65" customHeight="1" x14ac:dyDescent="0.25">
      <c r="A15" s="28" t="str">
        <f>'scenario input table'!A56</f>
        <v>RFI</v>
      </c>
      <c r="B15" s="28" t="str">
        <f>'scenario input table'!B56</f>
        <v>x</v>
      </c>
      <c r="C15" s="28" t="str">
        <f>'scenario input table'!C56</f>
        <v>x</v>
      </c>
      <c r="D15" s="28" t="str">
        <f>'scenario input table'!D56</f>
        <v>3 KV</v>
      </c>
      <c r="E15" s="28" t="str">
        <f>'scenario input table'!E56</f>
        <v>D4L</v>
      </c>
      <c r="F15" s="28">
        <f>'scenario input table'!F56</f>
        <v>2</v>
      </c>
      <c r="G15" s="132" t="str">
        <f>'scenario input table'!G56</f>
        <v>N/A</v>
      </c>
      <c r="H15" s="132" t="str">
        <f>'scenario input table'!H56</f>
        <v>N/A</v>
      </c>
      <c r="I15" s="28" t="str">
        <f>'scenario input table'!I56</f>
        <v>upon request</v>
      </c>
      <c r="J15" s="28" t="str">
        <f>'scenario input table'!J56</f>
        <v>P/C80  (PC50 Premosello-Sesto  C.)</v>
      </c>
      <c r="K15" s="132" t="str">
        <f>'scenario input table'!K56</f>
        <v>1435 mm</v>
      </c>
      <c r="L15" s="132">
        <f>'scenario input table'!L56</f>
        <v>100</v>
      </c>
      <c r="M15" s="132" t="str">
        <f>'scenario input table'!M56</f>
        <v>700 - 740/750 m</v>
      </c>
      <c r="N15" s="132">
        <f>'scenario input table'!N56</f>
        <v>600</v>
      </c>
      <c r="O15" s="132" t="str">
        <f>'scenario input table'!O56</f>
        <v xml:space="preserve">1600
</v>
      </c>
      <c r="P15" s="132" t="str">
        <f>'scenario input table'!P56</f>
        <v xml:space="preserve">1600
</v>
      </c>
      <c r="Q15" s="132" t="str">
        <f>'scenario input table'!Q56</f>
        <v>SCMT</v>
      </c>
      <c r="R15" s="132">
        <f>'scenario input table'!R56</f>
        <v>0</v>
      </c>
      <c r="S15" s="132" t="str">
        <f>'scenario input table'!S56</f>
        <v>Extremely limited</v>
      </c>
      <c r="T15" s="132">
        <f>'scenario input table'!T56</f>
        <v>0</v>
      </c>
      <c r="U15" s="132" t="str">
        <f>'scenario input table'!U56</f>
        <v>95 </v>
      </c>
      <c r="V15" s="132" t="str">
        <f>'scenario input table'!V56</f>
        <v>Italian (English)</v>
      </c>
      <c r="W15" s="132" t="str">
        <f>'scenario input table'!W56</f>
        <v>None</v>
      </c>
      <c r="X15" s="28" t="str">
        <f>'scenario input table'!X56</f>
        <v>Luino- Gallarate - Rho - Milano Rogoredo</v>
      </c>
      <c r="Y15" s="28" t="str">
        <f>'scenario input table'!Y56</f>
        <v>Luino - Gallarate single track. Double the others lines</v>
      </c>
    </row>
  </sheetData>
  <customSheetViews>
    <customSheetView guid="{5F5AB960-9E3B-4ABB-8B79-6A32B4EB09AF}">
      <selection activeCell="G13" sqref="G13"/>
      <pageMargins left="0" right="0" top="0" bottom="0" header="0" footer="0"/>
    </customSheetView>
  </customSheetViews>
  <mergeCells count="9">
    <mergeCell ref="A13:Y13"/>
    <mergeCell ref="A3:Y3"/>
    <mergeCell ref="A7:Y7"/>
    <mergeCell ref="B1:C1"/>
    <mergeCell ref="O1:P1"/>
    <mergeCell ref="M1:N1"/>
    <mergeCell ref="G1:H1"/>
    <mergeCell ref="Q1:R1"/>
    <mergeCell ref="S1:T1"/>
  </mergeCells>
  <conditionalFormatting sqref="A3:H3 X3:XFD3 X7:XFD7 A7:H7 A4:XFD6 A13:H13 X13:XFD13 A8:XFD12 X16:XFD1048576 A16:H1048576 A14:XFD15 A2:XFD2 A1:B1 D1:G1 I1:M1 O1 Q1 S1 U1:XFD1">
    <cfRule type="cellIs" dxfId="13" priority="17" operator="between">
      <formula>0</formula>
      <formula>0</formula>
    </cfRule>
  </conditionalFormatting>
  <conditionalFormatting sqref="I3 I7 I13 I16:I1048576">
    <cfRule type="cellIs" dxfId="12" priority="15" operator="between">
      <formula>0</formula>
      <formula>0</formula>
    </cfRule>
  </conditionalFormatting>
  <conditionalFormatting sqref="J3:K3 J7:K7 J13:K13 J16:K1048576">
    <cfRule type="cellIs" dxfId="11" priority="14" operator="between">
      <formula>0</formula>
      <formula>0</formula>
    </cfRule>
  </conditionalFormatting>
  <conditionalFormatting sqref="L3 L7 L13 L16:L1048576">
    <cfRule type="cellIs" dxfId="10" priority="13" operator="between">
      <formula>0</formula>
      <formula>0</formula>
    </cfRule>
  </conditionalFormatting>
  <conditionalFormatting sqref="M3 M7 M13 M16:M1048576">
    <cfRule type="cellIs" dxfId="9" priority="12" operator="between">
      <formula>0</formula>
      <formula>0</formula>
    </cfRule>
  </conditionalFormatting>
  <conditionalFormatting sqref="N3 N7 N13 N16:N1048576">
    <cfRule type="cellIs" dxfId="8" priority="11" operator="between">
      <formula>0</formula>
      <formula>0</formula>
    </cfRule>
  </conditionalFormatting>
  <conditionalFormatting sqref="O7 O13 O16:O1048576 O3">
    <cfRule type="cellIs" dxfId="7" priority="10" operator="between">
      <formula>0</formula>
      <formula>0</formula>
    </cfRule>
  </conditionalFormatting>
  <conditionalFormatting sqref="P3 P7 P13 P16:P1048576">
    <cfRule type="cellIs" dxfId="6" priority="9" operator="between">
      <formula>0</formula>
      <formula>0</formula>
    </cfRule>
  </conditionalFormatting>
  <conditionalFormatting sqref="Q3 Q7 Q13 Q16:Q1048576">
    <cfRule type="cellIs" dxfId="5" priority="8" operator="between">
      <formula>0</formula>
      <formula>0</formula>
    </cfRule>
  </conditionalFormatting>
  <conditionalFormatting sqref="R3 R7 R13 R16:R1048576">
    <cfRule type="cellIs" dxfId="4" priority="7" operator="between">
      <formula>0</formula>
      <formula>0</formula>
    </cfRule>
  </conditionalFormatting>
  <conditionalFormatting sqref="S3 S7 S13 S16:S1048576">
    <cfRule type="cellIs" dxfId="3" priority="6" operator="between">
      <formula>0</formula>
      <formula>0</formula>
    </cfRule>
  </conditionalFormatting>
  <conditionalFormatting sqref="T3 T7 T13 T16:T1048576">
    <cfRule type="cellIs" dxfId="2" priority="5" operator="between">
      <formula>0</formula>
      <formula>0</formula>
    </cfRule>
  </conditionalFormatting>
  <conditionalFormatting sqref="U3 U7 U13 U16:U1048576">
    <cfRule type="cellIs" dxfId="1" priority="4" operator="between">
      <formula>0</formula>
      <formula>0</formula>
    </cfRule>
  </conditionalFormatting>
  <conditionalFormatting sqref="V3:W3 V7:W7 V13:W13 V16:W1048576">
    <cfRule type="cellIs" dxfId="0" priority="3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"/>
  <sheetViews>
    <sheetView zoomScaleNormal="100" workbookViewId="0">
      <pane ySplit="2" topLeftCell="A3" activePane="bottomLeft" state="frozen"/>
      <selection pane="bottomLeft" activeCell="I124" sqref="I124"/>
    </sheetView>
  </sheetViews>
  <sheetFormatPr baseColWidth="10" defaultColWidth="11.42578125" defaultRowHeight="15" x14ac:dyDescent="0.25"/>
  <cols>
    <col min="1" max="1" width="15.42578125" style="17" customWidth="1"/>
    <col min="2" max="2" width="6.5703125" style="35" customWidth="1"/>
    <col min="3" max="3" width="7" style="35" customWidth="1"/>
    <col min="4" max="6" width="11.42578125" style="35" customWidth="1"/>
    <col min="7" max="9" width="11.42578125" style="192" customWidth="1"/>
    <col min="10" max="11" width="14" style="192" customWidth="1"/>
    <col min="12" max="12" width="10.7109375" style="192" customWidth="1"/>
    <col min="13" max="14" width="17.5703125" style="192" customWidth="1"/>
    <col min="15" max="16" width="12.28515625" style="192" bestFit="1" customWidth="1"/>
    <col min="17" max="20" width="11.42578125" style="192"/>
    <col min="21" max="21" width="10.7109375" style="192" customWidth="1"/>
    <col min="22" max="23" width="33.7109375" style="193" customWidth="1"/>
    <col min="24" max="24" width="33.7109375" style="34" customWidth="1"/>
    <col min="25" max="25" width="17.7109375" style="36" customWidth="1"/>
    <col min="26" max="16384" width="11.42578125" style="17"/>
  </cols>
  <sheetData>
    <row r="1" spans="1:25" s="98" customFormat="1" ht="74.25" customHeight="1" thickBot="1" x14ac:dyDescent="0.3">
      <c r="A1" s="95" t="s">
        <v>444</v>
      </c>
      <c r="B1" s="195" t="s">
        <v>89</v>
      </c>
      <c r="C1" s="195"/>
      <c r="D1" s="96" t="s">
        <v>90</v>
      </c>
      <c r="E1" s="96" t="s">
        <v>91</v>
      </c>
      <c r="F1" s="96" t="s">
        <v>462</v>
      </c>
      <c r="G1" s="195" t="s">
        <v>446</v>
      </c>
      <c r="H1" s="195"/>
      <c r="I1" s="96" t="s">
        <v>445</v>
      </c>
      <c r="J1" s="96" t="s">
        <v>93</v>
      </c>
      <c r="K1" s="96" t="s">
        <v>447</v>
      </c>
      <c r="L1" s="96" t="s">
        <v>450</v>
      </c>
      <c r="M1" s="195" t="s">
        <v>451</v>
      </c>
      <c r="N1" s="195"/>
      <c r="O1" s="195" t="s">
        <v>453</v>
      </c>
      <c r="P1" s="195"/>
      <c r="Q1" s="195" t="s">
        <v>94</v>
      </c>
      <c r="R1" s="195"/>
      <c r="S1" s="195" t="s">
        <v>456</v>
      </c>
      <c r="T1" s="195"/>
      <c r="U1" s="96" t="s">
        <v>95</v>
      </c>
      <c r="V1" s="96" t="s">
        <v>458</v>
      </c>
      <c r="W1" s="96" t="s">
        <v>460</v>
      </c>
      <c r="X1" s="96" t="s">
        <v>88</v>
      </c>
      <c r="Y1" s="97" t="s">
        <v>96</v>
      </c>
    </row>
    <row r="2" spans="1:25" s="110" customFormat="1" ht="54" customHeight="1" thickBot="1" x14ac:dyDescent="0.3">
      <c r="A2" s="106"/>
      <c r="B2" s="107" t="s">
        <v>97</v>
      </c>
      <c r="C2" s="108" t="s">
        <v>98</v>
      </c>
      <c r="D2" s="194"/>
      <c r="E2" s="183"/>
      <c r="F2" s="183"/>
      <c r="G2" s="180" t="s">
        <v>464</v>
      </c>
      <c r="H2" s="181" t="s">
        <v>465</v>
      </c>
      <c r="I2" s="183"/>
      <c r="J2" s="183"/>
      <c r="K2" s="183"/>
      <c r="L2" s="183" t="s">
        <v>475</v>
      </c>
      <c r="M2" s="52" t="s">
        <v>476</v>
      </c>
      <c r="N2" s="53" t="s">
        <v>474</v>
      </c>
      <c r="O2" s="184" t="s">
        <v>466</v>
      </c>
      <c r="P2" s="185" t="s">
        <v>467</v>
      </c>
      <c r="Q2" s="52" t="s">
        <v>454</v>
      </c>
      <c r="R2" s="53" t="s">
        <v>455</v>
      </c>
      <c r="S2" s="54" t="s">
        <v>477</v>
      </c>
      <c r="T2" s="55" t="s">
        <v>478</v>
      </c>
      <c r="U2" s="183" t="s">
        <v>99</v>
      </c>
      <c r="V2" s="183" t="s">
        <v>479</v>
      </c>
      <c r="W2" s="186"/>
      <c r="X2" s="186"/>
      <c r="Y2" s="109"/>
    </row>
    <row r="3" spans="1:25" s="138" customFormat="1" ht="58.5" customHeight="1" x14ac:dyDescent="0.25">
      <c r="A3" s="115" t="s">
        <v>100</v>
      </c>
      <c r="B3" s="116" t="s">
        <v>102</v>
      </c>
      <c r="C3" s="117" t="s">
        <v>102</v>
      </c>
      <c r="D3" s="115" t="s">
        <v>103</v>
      </c>
      <c r="E3" s="115" t="s">
        <v>104</v>
      </c>
      <c r="F3" s="115">
        <v>2</v>
      </c>
      <c r="G3" s="118" t="s">
        <v>105</v>
      </c>
      <c r="H3" s="118" t="s">
        <v>105</v>
      </c>
      <c r="I3" s="115" t="s">
        <v>485</v>
      </c>
      <c r="J3" s="115" t="s">
        <v>107</v>
      </c>
      <c r="K3" s="115" t="s">
        <v>448</v>
      </c>
      <c r="L3" s="115">
        <v>100</v>
      </c>
      <c r="M3" s="119" t="s">
        <v>452</v>
      </c>
      <c r="N3" s="117">
        <v>750</v>
      </c>
      <c r="O3" s="120" t="s">
        <v>109</v>
      </c>
      <c r="P3" s="120" t="s">
        <v>109</v>
      </c>
      <c r="Q3" s="116"/>
      <c r="R3" s="117" t="s">
        <v>108</v>
      </c>
      <c r="S3" s="121" t="s">
        <v>111</v>
      </c>
      <c r="T3" s="122"/>
      <c r="U3" s="115">
        <v>74</v>
      </c>
      <c r="V3" s="119" t="s">
        <v>530</v>
      </c>
      <c r="W3" s="119" t="s">
        <v>461</v>
      </c>
      <c r="X3" s="115" t="s">
        <v>101</v>
      </c>
      <c r="Y3" s="115" t="s">
        <v>110</v>
      </c>
    </row>
    <row r="4" spans="1:25" s="138" customFormat="1" ht="45" x14ac:dyDescent="0.25">
      <c r="A4" s="119" t="s">
        <v>100</v>
      </c>
      <c r="B4" s="118" t="s">
        <v>102</v>
      </c>
      <c r="C4" s="123" t="s">
        <v>102</v>
      </c>
      <c r="D4" s="119" t="s">
        <v>103</v>
      </c>
      <c r="E4" s="119" t="s">
        <v>104</v>
      </c>
      <c r="F4" s="119">
        <v>2</v>
      </c>
      <c r="G4" s="118" t="s">
        <v>113</v>
      </c>
      <c r="H4" s="118" t="s">
        <v>310</v>
      </c>
      <c r="I4" s="119" t="s">
        <v>485</v>
      </c>
      <c r="J4" s="119" t="s">
        <v>107</v>
      </c>
      <c r="K4" s="119" t="s">
        <v>448</v>
      </c>
      <c r="L4" s="115">
        <v>100</v>
      </c>
      <c r="M4" s="119" t="s">
        <v>452</v>
      </c>
      <c r="N4" s="123">
        <v>750</v>
      </c>
      <c r="O4" s="120" t="s">
        <v>115</v>
      </c>
      <c r="P4" s="120" t="s">
        <v>486</v>
      </c>
      <c r="Q4" s="118"/>
      <c r="R4" s="123" t="s">
        <v>114</v>
      </c>
      <c r="S4" s="124" t="s">
        <v>111</v>
      </c>
      <c r="T4" s="120"/>
      <c r="U4" s="119">
        <v>62</v>
      </c>
      <c r="V4" s="119" t="s">
        <v>530</v>
      </c>
      <c r="W4" s="119" t="s">
        <v>461</v>
      </c>
      <c r="X4" s="119" t="s">
        <v>112</v>
      </c>
      <c r="Y4" s="119"/>
    </row>
    <row r="5" spans="1:25" s="138" customFormat="1" ht="44.25" customHeight="1" x14ac:dyDescent="0.25">
      <c r="A5" s="119" t="s">
        <v>116</v>
      </c>
      <c r="B5" s="139"/>
      <c r="C5" s="123" t="s">
        <v>102</v>
      </c>
      <c r="D5" s="119" t="s">
        <v>118</v>
      </c>
      <c r="E5" s="119" t="s">
        <v>104</v>
      </c>
      <c r="F5" s="119">
        <v>2</v>
      </c>
      <c r="G5" s="118" t="s">
        <v>119</v>
      </c>
      <c r="H5" s="123" t="s">
        <v>119</v>
      </c>
      <c r="I5" s="119" t="s">
        <v>120</v>
      </c>
      <c r="J5" s="119" t="s">
        <v>121</v>
      </c>
      <c r="K5" s="119" t="s">
        <v>448</v>
      </c>
      <c r="L5" s="115">
        <v>90</v>
      </c>
      <c r="M5" s="119" t="s">
        <v>452</v>
      </c>
      <c r="N5" s="123">
        <v>750</v>
      </c>
      <c r="O5" s="124" t="s">
        <v>104</v>
      </c>
      <c r="P5" s="120" t="s">
        <v>104</v>
      </c>
      <c r="Q5" s="118"/>
      <c r="R5" s="123" t="s">
        <v>122</v>
      </c>
      <c r="S5" s="124" t="s">
        <v>111</v>
      </c>
      <c r="T5" s="120"/>
      <c r="U5" s="119"/>
      <c r="V5" s="119" t="s">
        <v>534</v>
      </c>
      <c r="W5" s="119" t="s">
        <v>461</v>
      </c>
      <c r="X5" s="119" t="s">
        <v>117</v>
      </c>
      <c r="Y5" s="140"/>
    </row>
    <row r="6" spans="1:25" s="138" customFormat="1" ht="33" customHeight="1" x14ac:dyDescent="0.25">
      <c r="A6" s="119" t="s">
        <v>123</v>
      </c>
      <c r="B6" s="118" t="s">
        <v>102</v>
      </c>
      <c r="C6" s="123" t="s">
        <v>102</v>
      </c>
      <c r="D6" s="119" t="s">
        <v>125</v>
      </c>
      <c r="E6" s="119" t="s">
        <v>104</v>
      </c>
      <c r="F6" s="119">
        <v>1</v>
      </c>
      <c r="G6" s="118" t="s">
        <v>126</v>
      </c>
      <c r="H6" s="123" t="s">
        <v>126</v>
      </c>
      <c r="I6" s="119" t="s">
        <v>121</v>
      </c>
      <c r="J6" s="119" t="s">
        <v>127</v>
      </c>
      <c r="K6" s="119" t="s">
        <v>448</v>
      </c>
      <c r="L6" s="115">
        <v>100</v>
      </c>
      <c r="M6" s="119" t="s">
        <v>452</v>
      </c>
      <c r="N6" s="123">
        <v>580</v>
      </c>
      <c r="O6" s="124" t="s">
        <v>129</v>
      </c>
      <c r="P6" s="120" t="s">
        <v>129</v>
      </c>
      <c r="Q6" s="118" t="s">
        <v>128</v>
      </c>
      <c r="R6" s="123"/>
      <c r="S6" s="124" t="s">
        <v>131</v>
      </c>
      <c r="T6" s="119" t="s">
        <v>130</v>
      </c>
      <c r="U6" s="119">
        <v>276</v>
      </c>
      <c r="V6" s="119" t="s">
        <v>530</v>
      </c>
      <c r="W6" s="119" t="s">
        <v>461</v>
      </c>
      <c r="X6" s="119" t="s">
        <v>124</v>
      </c>
      <c r="Y6" s="119"/>
    </row>
    <row r="7" spans="1:25" ht="40.5" customHeight="1" x14ac:dyDescent="0.25">
      <c r="A7" s="64" t="s">
        <v>123</v>
      </c>
      <c r="B7" s="65" t="s">
        <v>102</v>
      </c>
      <c r="C7" s="66" t="s">
        <v>102</v>
      </c>
      <c r="D7" s="67" t="s">
        <v>125</v>
      </c>
      <c r="E7" s="67" t="s">
        <v>104</v>
      </c>
      <c r="F7" s="67">
        <v>2</v>
      </c>
      <c r="G7" s="118" t="s">
        <v>133</v>
      </c>
      <c r="H7" s="123" t="s">
        <v>133</v>
      </c>
      <c r="I7" s="119" t="s">
        <v>134</v>
      </c>
      <c r="J7" s="119" t="s">
        <v>135</v>
      </c>
      <c r="K7" s="119" t="s">
        <v>448</v>
      </c>
      <c r="L7" s="115">
        <v>120</v>
      </c>
      <c r="M7" s="119" t="s">
        <v>452</v>
      </c>
      <c r="N7" s="123">
        <v>600</v>
      </c>
      <c r="O7" s="124" t="s">
        <v>136</v>
      </c>
      <c r="P7" s="120" t="s">
        <v>136</v>
      </c>
      <c r="Q7" s="118" t="s">
        <v>128</v>
      </c>
      <c r="R7" s="123"/>
      <c r="S7" s="124" t="s">
        <v>138</v>
      </c>
      <c r="T7" s="119" t="s">
        <v>137</v>
      </c>
      <c r="U7" s="119">
        <v>122</v>
      </c>
      <c r="V7" s="119" t="s">
        <v>530</v>
      </c>
      <c r="W7" s="119" t="s">
        <v>461</v>
      </c>
      <c r="X7" s="67" t="s">
        <v>132</v>
      </c>
      <c r="Y7" s="67"/>
    </row>
    <row r="8" spans="1:25" ht="39" customHeight="1" x14ac:dyDescent="0.25">
      <c r="A8" s="64" t="s">
        <v>123</v>
      </c>
      <c r="B8" s="70" t="s">
        <v>102</v>
      </c>
      <c r="C8" s="69" t="s">
        <v>102</v>
      </c>
      <c r="D8" s="64" t="s">
        <v>125</v>
      </c>
      <c r="E8" s="64" t="s">
        <v>104</v>
      </c>
      <c r="F8" s="64">
        <v>2</v>
      </c>
      <c r="G8" s="118" t="s">
        <v>522</v>
      </c>
      <c r="H8" s="123" t="s">
        <v>522</v>
      </c>
      <c r="I8" s="119" t="s">
        <v>121</v>
      </c>
      <c r="J8" s="119" t="s">
        <v>135</v>
      </c>
      <c r="K8" s="119" t="s">
        <v>448</v>
      </c>
      <c r="L8" s="115">
        <v>160</v>
      </c>
      <c r="M8" s="119" t="s">
        <v>452</v>
      </c>
      <c r="N8" s="123" t="s">
        <v>140</v>
      </c>
      <c r="O8" s="124" t="s">
        <v>141</v>
      </c>
      <c r="P8" s="120" t="s">
        <v>141</v>
      </c>
      <c r="Q8" s="118" t="s">
        <v>128</v>
      </c>
      <c r="R8" s="123"/>
      <c r="S8" s="124" t="s">
        <v>142</v>
      </c>
      <c r="T8" s="120"/>
      <c r="U8" s="119">
        <v>460</v>
      </c>
      <c r="V8" s="119" t="s">
        <v>530</v>
      </c>
      <c r="W8" s="119" t="s">
        <v>461</v>
      </c>
      <c r="X8" s="64" t="s">
        <v>139</v>
      </c>
      <c r="Y8" s="64"/>
    </row>
    <row r="9" spans="1:25" ht="28.5" customHeight="1" x14ac:dyDescent="0.25">
      <c r="A9" s="64" t="s">
        <v>123</v>
      </c>
      <c r="B9" s="65" t="s">
        <v>102</v>
      </c>
      <c r="C9" s="66" t="s">
        <v>102</v>
      </c>
      <c r="D9" s="67" t="s">
        <v>523</v>
      </c>
      <c r="E9" s="67" t="s">
        <v>104</v>
      </c>
      <c r="F9" s="67">
        <v>1</v>
      </c>
      <c r="G9" s="118" t="s">
        <v>133</v>
      </c>
      <c r="H9" s="123" t="s">
        <v>133</v>
      </c>
      <c r="I9" s="119" t="s">
        <v>121</v>
      </c>
      <c r="J9" s="119" t="s">
        <v>121</v>
      </c>
      <c r="K9" s="119" t="s">
        <v>448</v>
      </c>
      <c r="L9" s="115" t="s">
        <v>144</v>
      </c>
      <c r="M9" s="119" t="s">
        <v>452</v>
      </c>
      <c r="N9" s="123">
        <v>580</v>
      </c>
      <c r="O9" s="152"/>
      <c r="P9" s="153"/>
      <c r="Q9" s="118" t="s">
        <v>128</v>
      </c>
      <c r="R9" s="123"/>
      <c r="S9" s="124" t="s">
        <v>111</v>
      </c>
      <c r="T9" s="120"/>
      <c r="U9" s="119">
        <v>94</v>
      </c>
      <c r="V9" s="119" t="s">
        <v>530</v>
      </c>
      <c r="W9" s="119" t="s">
        <v>461</v>
      </c>
      <c r="X9" s="67" t="s">
        <v>143</v>
      </c>
      <c r="Y9" s="68"/>
    </row>
    <row r="10" spans="1:25" ht="86.45" customHeight="1" x14ac:dyDescent="0.25">
      <c r="A10" s="64" t="s">
        <v>123</v>
      </c>
      <c r="B10" s="65" t="s">
        <v>102</v>
      </c>
      <c r="C10" s="66" t="s">
        <v>102</v>
      </c>
      <c r="D10" s="67" t="s">
        <v>145</v>
      </c>
      <c r="E10" s="67" t="s">
        <v>104</v>
      </c>
      <c r="F10" s="67">
        <v>2</v>
      </c>
      <c r="G10" s="118" t="s">
        <v>133</v>
      </c>
      <c r="H10" s="123" t="s">
        <v>133</v>
      </c>
      <c r="I10" s="119" t="s">
        <v>121</v>
      </c>
      <c r="J10" s="119" t="s">
        <v>147</v>
      </c>
      <c r="K10" s="119" t="s">
        <v>448</v>
      </c>
      <c r="L10" s="115">
        <v>160</v>
      </c>
      <c r="M10" s="119" t="s">
        <v>452</v>
      </c>
      <c r="N10" s="123" t="s">
        <v>146</v>
      </c>
      <c r="O10" s="124" t="s">
        <v>148</v>
      </c>
      <c r="P10" s="120" t="s">
        <v>148</v>
      </c>
      <c r="Q10" s="118" t="s">
        <v>128</v>
      </c>
      <c r="R10" s="123"/>
      <c r="S10" s="124" t="s">
        <v>138</v>
      </c>
      <c r="T10" s="120" t="s">
        <v>469</v>
      </c>
      <c r="U10" s="119">
        <v>77</v>
      </c>
      <c r="V10" s="119" t="s">
        <v>530</v>
      </c>
      <c r="W10" s="119" t="s">
        <v>461</v>
      </c>
      <c r="X10" s="67" t="s">
        <v>524</v>
      </c>
      <c r="Y10" s="67"/>
    </row>
    <row r="11" spans="1:25" ht="22.5" x14ac:dyDescent="0.25">
      <c r="A11" s="64" t="s">
        <v>123</v>
      </c>
      <c r="B11" s="65" t="s">
        <v>102</v>
      </c>
      <c r="C11" s="66" t="s">
        <v>102</v>
      </c>
      <c r="D11" s="67" t="s">
        <v>125</v>
      </c>
      <c r="E11" s="67" t="s">
        <v>104</v>
      </c>
      <c r="F11" s="67">
        <v>2</v>
      </c>
      <c r="G11" s="118" t="s">
        <v>151</v>
      </c>
      <c r="H11" s="123" t="s">
        <v>151</v>
      </c>
      <c r="I11" s="119" t="s">
        <v>121</v>
      </c>
      <c r="J11" s="119" t="s">
        <v>152</v>
      </c>
      <c r="K11" s="119" t="s">
        <v>448</v>
      </c>
      <c r="L11" s="115">
        <v>160</v>
      </c>
      <c r="M11" s="119" t="s">
        <v>452</v>
      </c>
      <c r="N11" s="123" t="s">
        <v>150</v>
      </c>
      <c r="O11" s="124" t="s">
        <v>154</v>
      </c>
      <c r="P11" s="120" t="s">
        <v>154</v>
      </c>
      <c r="Q11" s="118" t="s">
        <v>153</v>
      </c>
      <c r="R11" s="123"/>
      <c r="S11" s="124" t="s">
        <v>111</v>
      </c>
      <c r="T11" s="120"/>
      <c r="U11" s="119">
        <v>65</v>
      </c>
      <c r="V11" s="119" t="s">
        <v>530</v>
      </c>
      <c r="W11" s="119" t="s">
        <v>461</v>
      </c>
      <c r="X11" s="67" t="s">
        <v>149</v>
      </c>
      <c r="Y11" s="67"/>
    </row>
    <row r="12" spans="1:25" ht="33.75" x14ac:dyDescent="0.25">
      <c r="A12" s="64" t="s">
        <v>123</v>
      </c>
      <c r="B12" s="65" t="s">
        <v>102</v>
      </c>
      <c r="C12" s="66" t="s">
        <v>102</v>
      </c>
      <c r="D12" s="67" t="s">
        <v>125</v>
      </c>
      <c r="E12" s="67" t="s">
        <v>104</v>
      </c>
      <c r="F12" s="72" t="s">
        <v>156</v>
      </c>
      <c r="G12" s="154" t="s">
        <v>151</v>
      </c>
      <c r="H12" s="155" t="s">
        <v>151</v>
      </c>
      <c r="I12" s="119" t="s">
        <v>157</v>
      </c>
      <c r="J12" s="119" t="s">
        <v>152</v>
      </c>
      <c r="K12" s="119" t="s">
        <v>448</v>
      </c>
      <c r="L12" s="115" t="s">
        <v>159</v>
      </c>
      <c r="M12" s="119" t="s">
        <v>452</v>
      </c>
      <c r="N12" s="123">
        <v>740</v>
      </c>
      <c r="O12" s="124" t="s">
        <v>154</v>
      </c>
      <c r="P12" s="120" t="s">
        <v>154</v>
      </c>
      <c r="Q12" s="118" t="s">
        <v>158</v>
      </c>
      <c r="R12" s="123"/>
      <c r="S12" s="124" t="s">
        <v>111</v>
      </c>
      <c r="T12" s="120"/>
      <c r="U12" s="119">
        <v>72</v>
      </c>
      <c r="V12" s="119" t="s">
        <v>530</v>
      </c>
      <c r="W12" s="119" t="s">
        <v>461</v>
      </c>
      <c r="X12" s="67" t="s">
        <v>155</v>
      </c>
      <c r="Y12" s="67" t="s">
        <v>160</v>
      </c>
    </row>
    <row r="13" spans="1:25" ht="43.5" customHeight="1" x14ac:dyDescent="0.25">
      <c r="A13" s="64" t="s">
        <v>123</v>
      </c>
      <c r="B13" s="65" t="s">
        <v>102</v>
      </c>
      <c r="C13" s="66" t="s">
        <v>102</v>
      </c>
      <c r="D13" s="67" t="s">
        <v>125</v>
      </c>
      <c r="E13" s="67" t="s">
        <v>104</v>
      </c>
      <c r="F13" s="67">
        <v>2</v>
      </c>
      <c r="G13" s="118" t="s">
        <v>133</v>
      </c>
      <c r="H13" s="123" t="s">
        <v>133</v>
      </c>
      <c r="I13" s="119" t="s">
        <v>134</v>
      </c>
      <c r="J13" s="119" t="s">
        <v>135</v>
      </c>
      <c r="K13" s="119" t="s">
        <v>448</v>
      </c>
      <c r="L13" s="115">
        <v>120</v>
      </c>
      <c r="M13" s="119" t="s">
        <v>452</v>
      </c>
      <c r="N13" s="156"/>
      <c r="O13" s="124" t="s">
        <v>162</v>
      </c>
      <c r="P13" s="120" t="s">
        <v>162</v>
      </c>
      <c r="Q13" s="118" t="s">
        <v>128</v>
      </c>
      <c r="R13" s="123"/>
      <c r="S13" s="124" t="s">
        <v>111</v>
      </c>
      <c r="T13" s="119" t="s">
        <v>137</v>
      </c>
      <c r="U13" s="119">
        <v>11</v>
      </c>
      <c r="V13" s="119" t="s">
        <v>530</v>
      </c>
      <c r="W13" s="119" t="s">
        <v>461</v>
      </c>
      <c r="X13" s="67" t="s">
        <v>161</v>
      </c>
      <c r="Y13" s="67"/>
    </row>
    <row r="14" spans="1:25" ht="39.75" customHeight="1" x14ac:dyDescent="0.25">
      <c r="A14" s="64" t="s">
        <v>123</v>
      </c>
      <c r="B14" s="65" t="s">
        <v>102</v>
      </c>
      <c r="C14" s="66" t="s">
        <v>102</v>
      </c>
      <c r="D14" s="67" t="s">
        <v>125</v>
      </c>
      <c r="E14" s="67" t="s">
        <v>104</v>
      </c>
      <c r="F14" s="67">
        <v>2</v>
      </c>
      <c r="G14" s="118" t="s">
        <v>133</v>
      </c>
      <c r="H14" s="123" t="s">
        <v>133</v>
      </c>
      <c r="I14" s="119" t="s">
        <v>121</v>
      </c>
      <c r="J14" s="119" t="s">
        <v>135</v>
      </c>
      <c r="K14" s="119" t="s">
        <v>448</v>
      </c>
      <c r="L14" s="115">
        <v>160</v>
      </c>
      <c r="M14" s="119" t="s">
        <v>452</v>
      </c>
      <c r="N14" s="123">
        <v>740</v>
      </c>
      <c r="O14" s="152"/>
      <c r="P14" s="153"/>
      <c r="Q14" s="118" t="s">
        <v>128</v>
      </c>
      <c r="R14" s="123"/>
      <c r="S14" s="124" t="s">
        <v>142</v>
      </c>
      <c r="T14" s="120"/>
      <c r="U14" s="119">
        <v>14</v>
      </c>
      <c r="V14" s="119" t="s">
        <v>530</v>
      </c>
      <c r="W14" s="119" t="s">
        <v>461</v>
      </c>
      <c r="X14" s="67" t="s">
        <v>163</v>
      </c>
      <c r="Y14" s="68"/>
    </row>
    <row r="15" spans="1:25" ht="46.5" customHeight="1" x14ac:dyDescent="0.25">
      <c r="A15" s="64" t="s">
        <v>123</v>
      </c>
      <c r="B15" s="65" t="s">
        <v>102</v>
      </c>
      <c r="C15" s="66" t="s">
        <v>102</v>
      </c>
      <c r="D15" s="67" t="s">
        <v>165</v>
      </c>
      <c r="E15" s="67" t="s">
        <v>104</v>
      </c>
      <c r="F15" s="67">
        <v>2</v>
      </c>
      <c r="G15" s="118" t="s">
        <v>133</v>
      </c>
      <c r="H15" s="123" t="s">
        <v>133</v>
      </c>
      <c r="I15" s="119" t="s">
        <v>121</v>
      </c>
      <c r="J15" s="119" t="s">
        <v>152</v>
      </c>
      <c r="K15" s="119" t="s">
        <v>448</v>
      </c>
      <c r="L15" s="115">
        <v>160</v>
      </c>
      <c r="M15" s="119" t="s">
        <v>452</v>
      </c>
      <c r="N15" s="123">
        <v>740</v>
      </c>
      <c r="O15" s="124" t="s">
        <v>166</v>
      </c>
      <c r="P15" s="120" t="s">
        <v>166</v>
      </c>
      <c r="Q15" s="118" t="s">
        <v>128</v>
      </c>
      <c r="R15" s="123"/>
      <c r="S15" s="124" t="s">
        <v>142</v>
      </c>
      <c r="T15" s="120"/>
      <c r="U15" s="119">
        <v>185</v>
      </c>
      <c r="V15" s="119" t="s">
        <v>530</v>
      </c>
      <c r="W15" s="119" t="s">
        <v>461</v>
      </c>
      <c r="X15" s="67" t="s">
        <v>164</v>
      </c>
      <c r="Y15" s="67"/>
    </row>
    <row r="16" spans="1:25" ht="22.5" x14ac:dyDescent="0.25">
      <c r="A16" s="64" t="s">
        <v>123</v>
      </c>
      <c r="B16" s="65" t="s">
        <v>102</v>
      </c>
      <c r="C16" s="66" t="s">
        <v>102</v>
      </c>
      <c r="D16" s="67" t="s">
        <v>145</v>
      </c>
      <c r="E16" s="67" t="s">
        <v>104</v>
      </c>
      <c r="F16" s="72" t="s">
        <v>156</v>
      </c>
      <c r="G16" s="154" t="s">
        <v>126</v>
      </c>
      <c r="H16" s="155" t="s">
        <v>126</v>
      </c>
      <c r="I16" s="119" t="s">
        <v>134</v>
      </c>
      <c r="J16" s="119" t="s">
        <v>152</v>
      </c>
      <c r="K16" s="119" t="s">
        <v>448</v>
      </c>
      <c r="L16" s="115" t="s">
        <v>144</v>
      </c>
      <c r="M16" s="119" t="s">
        <v>452</v>
      </c>
      <c r="N16" s="123">
        <v>740</v>
      </c>
      <c r="O16" s="124" t="s">
        <v>168</v>
      </c>
      <c r="P16" s="120" t="s">
        <v>168</v>
      </c>
      <c r="Q16" s="118" t="s">
        <v>128</v>
      </c>
      <c r="R16" s="123"/>
      <c r="S16" s="124" t="s">
        <v>142</v>
      </c>
      <c r="T16" s="120"/>
      <c r="U16" s="119">
        <v>135</v>
      </c>
      <c r="V16" s="119" t="s">
        <v>530</v>
      </c>
      <c r="W16" s="119" t="s">
        <v>461</v>
      </c>
      <c r="X16" s="67" t="s">
        <v>167</v>
      </c>
      <c r="Y16" s="67"/>
    </row>
    <row r="17" spans="1:25" ht="33.75" x14ac:dyDescent="0.25">
      <c r="A17" s="64" t="s">
        <v>123</v>
      </c>
      <c r="B17" s="65" t="s">
        <v>102</v>
      </c>
      <c r="C17" s="66" t="s">
        <v>102</v>
      </c>
      <c r="D17" s="67" t="s">
        <v>125</v>
      </c>
      <c r="E17" s="67" t="s">
        <v>104</v>
      </c>
      <c r="F17" s="67">
        <v>2</v>
      </c>
      <c r="G17" s="118" t="s">
        <v>133</v>
      </c>
      <c r="H17" s="123" t="s">
        <v>133</v>
      </c>
      <c r="I17" s="119"/>
      <c r="J17" s="119" t="s">
        <v>152</v>
      </c>
      <c r="K17" s="119" t="s">
        <v>448</v>
      </c>
      <c r="L17" s="115">
        <v>120</v>
      </c>
      <c r="M17" s="119" t="s">
        <v>452</v>
      </c>
      <c r="N17" s="123">
        <v>740</v>
      </c>
      <c r="O17" s="124" t="s">
        <v>170</v>
      </c>
      <c r="P17" s="120" t="s">
        <v>170</v>
      </c>
      <c r="Q17" s="118" t="s">
        <v>128</v>
      </c>
      <c r="R17" s="123"/>
      <c r="S17" s="124" t="s">
        <v>142</v>
      </c>
      <c r="T17" s="120"/>
      <c r="U17" s="119">
        <v>423</v>
      </c>
      <c r="V17" s="119" t="s">
        <v>530</v>
      </c>
      <c r="W17" s="119" t="s">
        <v>461</v>
      </c>
      <c r="X17" s="67" t="s">
        <v>169</v>
      </c>
      <c r="Y17" s="67"/>
    </row>
    <row r="18" spans="1:25" ht="24.75" customHeight="1" x14ac:dyDescent="0.25">
      <c r="A18" s="64" t="s">
        <v>123</v>
      </c>
      <c r="B18" s="65" t="s">
        <v>102</v>
      </c>
      <c r="C18" s="66" t="s">
        <v>102</v>
      </c>
      <c r="D18" s="67" t="s">
        <v>125</v>
      </c>
      <c r="E18" s="67" t="s">
        <v>104</v>
      </c>
      <c r="F18" s="67">
        <v>2</v>
      </c>
      <c r="G18" s="118" t="s">
        <v>172</v>
      </c>
      <c r="H18" s="123" t="s">
        <v>172</v>
      </c>
      <c r="I18" s="119" t="s">
        <v>121</v>
      </c>
      <c r="J18" s="119" t="s">
        <v>135</v>
      </c>
      <c r="K18" s="119" t="s">
        <v>448</v>
      </c>
      <c r="L18" s="115">
        <v>100</v>
      </c>
      <c r="M18" s="119" t="s">
        <v>452</v>
      </c>
      <c r="N18" s="123">
        <v>740</v>
      </c>
      <c r="O18" s="124" t="s">
        <v>173</v>
      </c>
      <c r="P18" s="120" t="s">
        <v>173</v>
      </c>
      <c r="Q18" s="118" t="s">
        <v>128</v>
      </c>
      <c r="R18" s="123"/>
      <c r="S18" s="124" t="s">
        <v>111</v>
      </c>
      <c r="T18" s="120"/>
      <c r="U18" s="119">
        <v>78</v>
      </c>
      <c r="V18" s="119" t="s">
        <v>530</v>
      </c>
      <c r="W18" s="119" t="s">
        <v>461</v>
      </c>
      <c r="X18" s="67" t="s">
        <v>171</v>
      </c>
      <c r="Y18" s="67"/>
    </row>
    <row r="19" spans="1:25" ht="43.9" customHeight="1" x14ac:dyDescent="0.25">
      <c r="A19" s="64" t="s">
        <v>123</v>
      </c>
      <c r="B19" s="65" t="s">
        <v>102</v>
      </c>
      <c r="C19" s="66" t="s">
        <v>102</v>
      </c>
      <c r="D19" s="67" t="s">
        <v>125</v>
      </c>
      <c r="E19" s="67" t="s">
        <v>104</v>
      </c>
      <c r="F19" s="67">
        <v>1</v>
      </c>
      <c r="G19" s="118" t="s">
        <v>133</v>
      </c>
      <c r="H19" s="123" t="s">
        <v>133</v>
      </c>
      <c r="I19" s="119" t="s">
        <v>134</v>
      </c>
      <c r="J19" s="119" t="s">
        <v>135</v>
      </c>
      <c r="K19" s="119" t="s">
        <v>448</v>
      </c>
      <c r="L19" s="115" t="s">
        <v>176</v>
      </c>
      <c r="M19" s="119" t="s">
        <v>452</v>
      </c>
      <c r="N19" s="123" t="s">
        <v>175</v>
      </c>
      <c r="O19" s="124" t="s">
        <v>177</v>
      </c>
      <c r="P19" s="120" t="s">
        <v>177</v>
      </c>
      <c r="Q19" s="118" t="s">
        <v>128</v>
      </c>
      <c r="R19" s="123"/>
      <c r="S19" s="124" t="s">
        <v>111</v>
      </c>
      <c r="T19" s="120"/>
      <c r="U19" s="119">
        <v>5</v>
      </c>
      <c r="V19" s="119" t="s">
        <v>530</v>
      </c>
      <c r="W19" s="119" t="s">
        <v>461</v>
      </c>
      <c r="X19" s="67" t="s">
        <v>174</v>
      </c>
      <c r="Y19" s="67" t="s">
        <v>178</v>
      </c>
    </row>
    <row r="20" spans="1:25" ht="25.5" customHeight="1" x14ac:dyDescent="0.25">
      <c r="A20" s="64" t="s">
        <v>123</v>
      </c>
      <c r="B20" s="65" t="s">
        <v>102</v>
      </c>
      <c r="C20" s="66" t="s">
        <v>102</v>
      </c>
      <c r="D20" s="67" t="s">
        <v>125</v>
      </c>
      <c r="E20" s="67" t="s">
        <v>104</v>
      </c>
      <c r="F20" s="67" t="s">
        <v>180</v>
      </c>
      <c r="G20" s="118" t="s">
        <v>151</v>
      </c>
      <c r="H20" s="123" t="s">
        <v>151</v>
      </c>
      <c r="I20" s="119" t="s">
        <v>121</v>
      </c>
      <c r="J20" s="119" t="s">
        <v>135</v>
      </c>
      <c r="K20" s="119" t="s">
        <v>448</v>
      </c>
      <c r="L20" s="115">
        <v>160</v>
      </c>
      <c r="M20" s="119" t="s">
        <v>452</v>
      </c>
      <c r="N20" s="123">
        <v>690</v>
      </c>
      <c r="O20" s="124" t="s">
        <v>154</v>
      </c>
      <c r="P20" s="120" t="s">
        <v>154</v>
      </c>
      <c r="Q20" s="118" t="s">
        <v>153</v>
      </c>
      <c r="R20" s="123"/>
      <c r="S20" s="124" t="s">
        <v>111</v>
      </c>
      <c r="T20" s="120"/>
      <c r="U20" s="119">
        <v>62</v>
      </c>
      <c r="V20" s="119" t="s">
        <v>530</v>
      </c>
      <c r="W20" s="119" t="s">
        <v>461</v>
      </c>
      <c r="X20" s="67" t="s">
        <v>179</v>
      </c>
      <c r="Y20" s="67"/>
    </row>
    <row r="21" spans="1:25" ht="30" customHeight="1" x14ac:dyDescent="0.25">
      <c r="A21" s="64" t="s">
        <v>123</v>
      </c>
      <c r="B21" s="65" t="s">
        <v>102</v>
      </c>
      <c r="C21" s="66" t="s">
        <v>102</v>
      </c>
      <c r="D21" s="67" t="s">
        <v>125</v>
      </c>
      <c r="E21" s="67" t="s">
        <v>104</v>
      </c>
      <c r="F21" s="67">
        <v>2</v>
      </c>
      <c r="G21" s="118" t="s">
        <v>172</v>
      </c>
      <c r="H21" s="123" t="s">
        <v>172</v>
      </c>
      <c r="I21" s="119" t="s">
        <v>121</v>
      </c>
      <c r="J21" s="119" t="s">
        <v>182</v>
      </c>
      <c r="K21" s="119" t="s">
        <v>448</v>
      </c>
      <c r="L21" s="115" t="s">
        <v>144</v>
      </c>
      <c r="M21" s="119" t="s">
        <v>452</v>
      </c>
      <c r="N21" s="123">
        <v>580</v>
      </c>
      <c r="O21" s="124" t="s">
        <v>183</v>
      </c>
      <c r="P21" s="120" t="s">
        <v>183</v>
      </c>
      <c r="Q21" s="118" t="s">
        <v>128</v>
      </c>
      <c r="R21" s="123"/>
      <c r="S21" s="124" t="s">
        <v>111</v>
      </c>
      <c r="T21" s="120"/>
      <c r="U21" s="119">
        <v>150</v>
      </c>
      <c r="V21" s="119" t="s">
        <v>530</v>
      </c>
      <c r="W21" s="119" t="s">
        <v>461</v>
      </c>
      <c r="X21" s="67" t="s">
        <v>181</v>
      </c>
      <c r="Y21" s="67"/>
    </row>
    <row r="22" spans="1:25" ht="41.25" customHeight="1" x14ac:dyDescent="0.25">
      <c r="A22" s="64" t="s">
        <v>123</v>
      </c>
      <c r="B22" s="70" t="s">
        <v>102</v>
      </c>
      <c r="C22" s="69" t="s">
        <v>102</v>
      </c>
      <c r="D22" s="64" t="s">
        <v>125</v>
      </c>
      <c r="E22" s="64" t="s">
        <v>104</v>
      </c>
      <c r="F22" s="64">
        <v>2</v>
      </c>
      <c r="G22" s="118" t="s">
        <v>133</v>
      </c>
      <c r="H22" s="123" t="s">
        <v>133</v>
      </c>
      <c r="I22" s="119" t="s">
        <v>121</v>
      </c>
      <c r="J22" s="119" t="s">
        <v>135</v>
      </c>
      <c r="K22" s="119" t="s">
        <v>448</v>
      </c>
      <c r="L22" s="115" t="s">
        <v>144</v>
      </c>
      <c r="M22" s="119" t="s">
        <v>452</v>
      </c>
      <c r="N22" s="123">
        <v>600</v>
      </c>
      <c r="O22" s="124" t="s">
        <v>185</v>
      </c>
      <c r="P22" s="120" t="s">
        <v>185</v>
      </c>
      <c r="Q22" s="118" t="s">
        <v>128</v>
      </c>
      <c r="R22" s="123"/>
      <c r="S22" s="124" t="s">
        <v>111</v>
      </c>
      <c r="T22" s="120"/>
      <c r="U22" s="119">
        <v>30</v>
      </c>
      <c r="V22" s="119" t="s">
        <v>530</v>
      </c>
      <c r="W22" s="119" t="s">
        <v>461</v>
      </c>
      <c r="X22" s="64" t="s">
        <v>184</v>
      </c>
      <c r="Y22" s="64"/>
    </row>
    <row r="23" spans="1:25" ht="45" x14ac:dyDescent="0.25">
      <c r="A23" s="64" t="s">
        <v>123</v>
      </c>
      <c r="B23" s="65" t="s">
        <v>102</v>
      </c>
      <c r="C23" s="66" t="s">
        <v>102</v>
      </c>
      <c r="D23" s="67" t="s">
        <v>165</v>
      </c>
      <c r="E23" s="67" t="s">
        <v>104</v>
      </c>
      <c r="F23" s="67">
        <v>2</v>
      </c>
      <c r="G23" s="118" t="s">
        <v>133</v>
      </c>
      <c r="H23" s="123" t="s">
        <v>133</v>
      </c>
      <c r="I23" s="119" t="s">
        <v>121</v>
      </c>
      <c r="J23" s="119" t="s">
        <v>135</v>
      </c>
      <c r="K23" s="119" t="s">
        <v>448</v>
      </c>
      <c r="L23" s="115">
        <v>160</v>
      </c>
      <c r="M23" s="119" t="s">
        <v>452</v>
      </c>
      <c r="N23" s="123">
        <v>740</v>
      </c>
      <c r="O23" s="124" t="s">
        <v>187</v>
      </c>
      <c r="P23" s="120" t="s">
        <v>187</v>
      </c>
      <c r="Q23" s="118" t="s">
        <v>128</v>
      </c>
      <c r="R23" s="123"/>
      <c r="S23" s="124" t="s">
        <v>142</v>
      </c>
      <c r="T23" s="120"/>
      <c r="U23" s="119">
        <v>178</v>
      </c>
      <c r="V23" s="119" t="s">
        <v>530</v>
      </c>
      <c r="W23" s="119" t="s">
        <v>461</v>
      </c>
      <c r="X23" s="67" t="s">
        <v>186</v>
      </c>
      <c r="Y23" s="67"/>
    </row>
    <row r="24" spans="1:25" ht="22.5" x14ac:dyDescent="0.25">
      <c r="A24" s="64" t="s">
        <v>123</v>
      </c>
      <c r="B24" s="65" t="s">
        <v>102</v>
      </c>
      <c r="C24" s="66" t="s">
        <v>102</v>
      </c>
      <c r="D24" s="67" t="s">
        <v>189</v>
      </c>
      <c r="E24" s="67" t="s">
        <v>104</v>
      </c>
      <c r="F24" s="67">
        <v>2</v>
      </c>
      <c r="G24" s="118" t="s">
        <v>133</v>
      </c>
      <c r="H24" s="123" t="s">
        <v>133</v>
      </c>
      <c r="I24" s="119" t="s">
        <v>121</v>
      </c>
      <c r="J24" s="119" t="s">
        <v>152</v>
      </c>
      <c r="K24" s="119" t="s">
        <v>448</v>
      </c>
      <c r="L24" s="115">
        <v>160</v>
      </c>
      <c r="M24" s="119" t="s">
        <v>452</v>
      </c>
      <c r="N24" s="123">
        <v>580</v>
      </c>
      <c r="O24" s="124" t="s">
        <v>190</v>
      </c>
      <c r="P24" s="120" t="s">
        <v>190</v>
      </c>
      <c r="Q24" s="118" t="s">
        <v>128</v>
      </c>
      <c r="R24" s="123"/>
      <c r="S24" s="124" t="s">
        <v>111</v>
      </c>
      <c r="T24" s="120"/>
      <c r="U24" s="119">
        <v>20</v>
      </c>
      <c r="V24" s="119" t="s">
        <v>530</v>
      </c>
      <c r="W24" s="119" t="s">
        <v>461</v>
      </c>
      <c r="X24" s="67" t="s">
        <v>188</v>
      </c>
      <c r="Y24" s="67"/>
    </row>
    <row r="25" spans="1:25" ht="22.5" x14ac:dyDescent="0.25">
      <c r="A25" s="64" t="s">
        <v>123</v>
      </c>
      <c r="B25" s="65" t="s">
        <v>102</v>
      </c>
      <c r="C25" s="66" t="s">
        <v>102</v>
      </c>
      <c r="D25" s="67" t="s">
        <v>189</v>
      </c>
      <c r="E25" s="67" t="s">
        <v>104</v>
      </c>
      <c r="F25" s="67">
        <v>2</v>
      </c>
      <c r="G25" s="118" t="s">
        <v>133</v>
      </c>
      <c r="H25" s="123" t="s">
        <v>133</v>
      </c>
      <c r="I25" s="119" t="s">
        <v>121</v>
      </c>
      <c r="J25" s="119" t="s">
        <v>152</v>
      </c>
      <c r="K25" s="119" t="s">
        <v>448</v>
      </c>
      <c r="L25" s="115">
        <v>160</v>
      </c>
      <c r="M25" s="119" t="s">
        <v>452</v>
      </c>
      <c r="N25" s="123">
        <v>580</v>
      </c>
      <c r="O25" s="124" t="s">
        <v>190</v>
      </c>
      <c r="P25" s="120" t="s">
        <v>190</v>
      </c>
      <c r="Q25" s="118" t="s">
        <v>128</v>
      </c>
      <c r="R25" s="123"/>
      <c r="S25" s="124" t="s">
        <v>111</v>
      </c>
      <c r="T25" s="120"/>
      <c r="U25" s="119">
        <v>20</v>
      </c>
      <c r="V25" s="119" t="s">
        <v>530</v>
      </c>
      <c r="W25" s="119" t="s">
        <v>461</v>
      </c>
      <c r="X25" s="67" t="s">
        <v>191</v>
      </c>
      <c r="Y25" s="67"/>
    </row>
    <row r="26" spans="1:25" s="39" customFormat="1" ht="76.150000000000006" customHeight="1" x14ac:dyDescent="0.25">
      <c r="A26" s="64" t="s">
        <v>123</v>
      </c>
      <c r="B26" s="70" t="s">
        <v>102</v>
      </c>
      <c r="C26" s="69" t="s">
        <v>102</v>
      </c>
      <c r="D26" s="64" t="s">
        <v>125</v>
      </c>
      <c r="E26" s="64" t="s">
        <v>104</v>
      </c>
      <c r="F26" s="64">
        <v>1</v>
      </c>
      <c r="G26" s="118" t="s">
        <v>133</v>
      </c>
      <c r="H26" s="123" t="s">
        <v>133</v>
      </c>
      <c r="I26" s="119" t="s">
        <v>121</v>
      </c>
      <c r="J26" s="119" t="s">
        <v>135</v>
      </c>
      <c r="K26" s="119" t="s">
        <v>448</v>
      </c>
      <c r="L26" s="115" t="s">
        <v>176</v>
      </c>
      <c r="M26" s="119" t="s">
        <v>452</v>
      </c>
      <c r="N26" s="123">
        <v>690</v>
      </c>
      <c r="O26" s="124" t="s">
        <v>193</v>
      </c>
      <c r="P26" s="120" t="s">
        <v>193</v>
      </c>
      <c r="Q26" s="118" t="s">
        <v>128</v>
      </c>
      <c r="R26" s="123"/>
      <c r="S26" s="124" t="s">
        <v>142</v>
      </c>
      <c r="T26" s="120" t="s">
        <v>471</v>
      </c>
      <c r="U26" s="119">
        <v>20</v>
      </c>
      <c r="V26" s="119" t="s">
        <v>530</v>
      </c>
      <c r="W26" s="119" t="s">
        <v>461</v>
      </c>
      <c r="X26" s="64" t="s">
        <v>192</v>
      </c>
      <c r="Y26" s="64" t="s">
        <v>470</v>
      </c>
    </row>
    <row r="27" spans="1:25" ht="33.75" x14ac:dyDescent="0.25">
      <c r="A27" s="64" t="s">
        <v>123</v>
      </c>
      <c r="B27" s="65" t="s">
        <v>102</v>
      </c>
      <c r="C27" s="66" t="s">
        <v>102</v>
      </c>
      <c r="D27" s="67" t="s">
        <v>125</v>
      </c>
      <c r="E27" s="67" t="s">
        <v>104</v>
      </c>
      <c r="F27" s="67">
        <v>2</v>
      </c>
      <c r="G27" s="118" t="s">
        <v>133</v>
      </c>
      <c r="H27" s="123" t="s">
        <v>133</v>
      </c>
      <c r="I27" s="119"/>
      <c r="J27" s="119" t="s">
        <v>135</v>
      </c>
      <c r="K27" s="119" t="s">
        <v>448</v>
      </c>
      <c r="L27" s="115">
        <v>160</v>
      </c>
      <c r="M27" s="119" t="s">
        <v>452</v>
      </c>
      <c r="N27" s="123">
        <v>740</v>
      </c>
      <c r="O27" s="124" t="s">
        <v>195</v>
      </c>
      <c r="P27" s="120" t="s">
        <v>195</v>
      </c>
      <c r="Q27" s="118" t="s">
        <v>128</v>
      </c>
      <c r="R27" s="123"/>
      <c r="S27" s="124" t="s">
        <v>196</v>
      </c>
      <c r="T27" s="120"/>
      <c r="U27" s="119">
        <v>551</v>
      </c>
      <c r="V27" s="119" t="s">
        <v>530</v>
      </c>
      <c r="W27" s="119" t="s">
        <v>461</v>
      </c>
      <c r="X27" s="67" t="s">
        <v>194</v>
      </c>
      <c r="Y27" s="67"/>
    </row>
    <row r="28" spans="1:25" ht="33.75" x14ac:dyDescent="0.25">
      <c r="A28" s="64" t="s">
        <v>123</v>
      </c>
      <c r="B28" s="65" t="s">
        <v>102</v>
      </c>
      <c r="C28" s="66" t="s">
        <v>102</v>
      </c>
      <c r="D28" s="67" t="s">
        <v>125</v>
      </c>
      <c r="E28" s="67" t="s">
        <v>104</v>
      </c>
      <c r="F28" s="67">
        <v>2</v>
      </c>
      <c r="G28" s="118" t="s">
        <v>133</v>
      </c>
      <c r="H28" s="123" t="s">
        <v>133</v>
      </c>
      <c r="I28" s="119" t="s">
        <v>121</v>
      </c>
      <c r="J28" s="119" t="s">
        <v>198</v>
      </c>
      <c r="K28" s="119" t="s">
        <v>448</v>
      </c>
      <c r="L28" s="115">
        <v>160</v>
      </c>
      <c r="M28" s="119" t="s">
        <v>452</v>
      </c>
      <c r="N28" s="123">
        <v>740</v>
      </c>
      <c r="O28" s="124" t="s">
        <v>199</v>
      </c>
      <c r="P28" s="120" t="s">
        <v>199</v>
      </c>
      <c r="Q28" s="118" t="s">
        <v>128</v>
      </c>
      <c r="R28" s="123"/>
      <c r="S28" s="124" t="s">
        <v>196</v>
      </c>
      <c r="T28" s="120"/>
      <c r="U28" s="119">
        <v>271</v>
      </c>
      <c r="V28" s="119" t="s">
        <v>530</v>
      </c>
      <c r="W28" s="119" t="s">
        <v>461</v>
      </c>
      <c r="X28" s="67" t="s">
        <v>197</v>
      </c>
      <c r="Y28" s="67"/>
    </row>
    <row r="29" spans="1:25" ht="22.5" x14ac:dyDescent="0.25">
      <c r="A29" s="64" t="s">
        <v>123</v>
      </c>
      <c r="B29" s="65" t="s">
        <v>102</v>
      </c>
      <c r="C29" s="66" t="s">
        <v>102</v>
      </c>
      <c r="D29" s="67" t="s">
        <v>125</v>
      </c>
      <c r="E29" s="67" t="s">
        <v>104</v>
      </c>
      <c r="F29" s="67">
        <v>2</v>
      </c>
      <c r="G29" s="118" t="s">
        <v>133</v>
      </c>
      <c r="H29" s="123" t="s">
        <v>133</v>
      </c>
      <c r="I29" s="119" t="s">
        <v>121</v>
      </c>
      <c r="J29" s="119" t="s">
        <v>201</v>
      </c>
      <c r="K29" s="119" t="s">
        <v>448</v>
      </c>
      <c r="L29" s="115" t="s">
        <v>202</v>
      </c>
      <c r="M29" s="119" t="s">
        <v>452</v>
      </c>
      <c r="N29" s="123">
        <v>740</v>
      </c>
      <c r="O29" s="124" t="s">
        <v>203</v>
      </c>
      <c r="P29" s="120" t="s">
        <v>203</v>
      </c>
      <c r="Q29" s="118" t="s">
        <v>128</v>
      </c>
      <c r="R29" s="123"/>
      <c r="S29" s="124" t="s">
        <v>196</v>
      </c>
      <c r="T29" s="120"/>
      <c r="U29" s="119"/>
      <c r="V29" s="119" t="s">
        <v>530</v>
      </c>
      <c r="W29" s="119" t="s">
        <v>461</v>
      </c>
      <c r="X29" s="67" t="s">
        <v>200</v>
      </c>
      <c r="Y29" s="67"/>
    </row>
    <row r="30" spans="1:25" ht="42.6" customHeight="1" x14ac:dyDescent="0.25">
      <c r="A30" s="64" t="s">
        <v>123</v>
      </c>
      <c r="B30" s="70" t="s">
        <v>102</v>
      </c>
      <c r="C30" s="69" t="s">
        <v>102</v>
      </c>
      <c r="D30" s="64" t="s">
        <v>189</v>
      </c>
      <c r="E30" s="64" t="s">
        <v>104</v>
      </c>
      <c r="F30" s="64">
        <v>2</v>
      </c>
      <c r="G30" s="118" t="s">
        <v>205</v>
      </c>
      <c r="H30" s="123" t="s">
        <v>205</v>
      </c>
      <c r="I30" s="119" t="s">
        <v>121</v>
      </c>
      <c r="J30" s="119" t="s">
        <v>206</v>
      </c>
      <c r="K30" s="119" t="s">
        <v>448</v>
      </c>
      <c r="L30" s="115" t="s">
        <v>144</v>
      </c>
      <c r="M30" s="119" t="s">
        <v>452</v>
      </c>
      <c r="N30" s="123">
        <v>640</v>
      </c>
      <c r="O30" s="124" t="s">
        <v>207</v>
      </c>
      <c r="P30" s="120" t="s">
        <v>207</v>
      </c>
      <c r="Q30" s="118" t="s">
        <v>128</v>
      </c>
      <c r="R30" s="123"/>
      <c r="S30" s="124" t="s">
        <v>142</v>
      </c>
      <c r="T30" s="120"/>
      <c r="U30" s="119"/>
      <c r="V30" s="119" t="s">
        <v>530</v>
      </c>
      <c r="W30" s="119" t="s">
        <v>461</v>
      </c>
      <c r="X30" s="64" t="s">
        <v>204</v>
      </c>
      <c r="Y30" s="64" t="s">
        <v>208</v>
      </c>
    </row>
    <row r="31" spans="1:25" ht="31.15" customHeight="1" x14ac:dyDescent="0.25">
      <c r="A31" s="64" t="s">
        <v>123</v>
      </c>
      <c r="B31" s="65" t="s">
        <v>102</v>
      </c>
      <c r="C31" s="66" t="s">
        <v>102</v>
      </c>
      <c r="D31" s="67" t="s">
        <v>210</v>
      </c>
      <c r="E31" s="67" t="s">
        <v>104</v>
      </c>
      <c r="F31" s="67">
        <v>1</v>
      </c>
      <c r="G31" s="118" t="s">
        <v>133</v>
      </c>
      <c r="H31" s="123" t="s">
        <v>133</v>
      </c>
      <c r="I31" s="119" t="s">
        <v>121</v>
      </c>
      <c r="J31" s="119" t="s">
        <v>135</v>
      </c>
      <c r="K31" s="119" t="s">
        <v>448</v>
      </c>
      <c r="L31" s="115">
        <v>100</v>
      </c>
      <c r="M31" s="119" t="s">
        <v>452</v>
      </c>
      <c r="N31" s="123">
        <v>600</v>
      </c>
      <c r="O31" s="124" t="s">
        <v>136</v>
      </c>
      <c r="P31" s="120" t="s">
        <v>136</v>
      </c>
      <c r="Q31" s="118" t="s">
        <v>128</v>
      </c>
      <c r="R31" s="123"/>
      <c r="S31" s="124" t="s">
        <v>138</v>
      </c>
      <c r="T31" s="119" t="s">
        <v>137</v>
      </c>
      <c r="U31" s="119">
        <v>11</v>
      </c>
      <c r="V31" s="119" t="s">
        <v>530</v>
      </c>
      <c r="W31" s="119" t="s">
        <v>461</v>
      </c>
      <c r="X31" s="67" t="s">
        <v>209</v>
      </c>
      <c r="Y31" s="67"/>
    </row>
    <row r="32" spans="1:25" ht="33.6" customHeight="1" x14ac:dyDescent="0.25">
      <c r="A32" s="64" t="s">
        <v>123</v>
      </c>
      <c r="B32" s="70" t="s">
        <v>102</v>
      </c>
      <c r="C32" s="69" t="s">
        <v>102</v>
      </c>
      <c r="D32" s="64" t="s">
        <v>125</v>
      </c>
      <c r="E32" s="64" t="s">
        <v>104</v>
      </c>
      <c r="F32" s="64">
        <v>2</v>
      </c>
      <c r="G32" s="118" t="s">
        <v>133</v>
      </c>
      <c r="H32" s="123" t="s">
        <v>133</v>
      </c>
      <c r="I32" s="119" t="s">
        <v>121</v>
      </c>
      <c r="J32" s="119" t="s">
        <v>212</v>
      </c>
      <c r="K32" s="119" t="s">
        <v>448</v>
      </c>
      <c r="L32" s="115">
        <v>160</v>
      </c>
      <c r="M32" s="119" t="s">
        <v>452</v>
      </c>
      <c r="N32" s="123">
        <v>690</v>
      </c>
      <c r="O32" s="124" t="s">
        <v>213</v>
      </c>
      <c r="P32" s="120" t="s">
        <v>213</v>
      </c>
      <c r="Q32" s="118" t="s">
        <v>128</v>
      </c>
      <c r="R32" s="123"/>
      <c r="S32" s="124" t="s">
        <v>142</v>
      </c>
      <c r="T32" s="120"/>
      <c r="U32" s="119">
        <v>71</v>
      </c>
      <c r="V32" s="119" t="s">
        <v>530</v>
      </c>
      <c r="W32" s="119" t="s">
        <v>461</v>
      </c>
      <c r="X32" s="64" t="s">
        <v>211</v>
      </c>
      <c r="Y32" s="64" t="s">
        <v>214</v>
      </c>
    </row>
    <row r="33" spans="1:25" ht="65.45" customHeight="1" x14ac:dyDescent="0.25">
      <c r="A33" s="91" t="s">
        <v>215</v>
      </c>
      <c r="B33" s="90" t="s">
        <v>102</v>
      </c>
      <c r="C33" s="88" t="s">
        <v>102</v>
      </c>
      <c r="D33" s="89" t="s">
        <v>217</v>
      </c>
      <c r="E33" s="89" t="s">
        <v>104</v>
      </c>
      <c r="F33" s="89">
        <v>2</v>
      </c>
      <c r="G33" s="157" t="s">
        <v>541</v>
      </c>
      <c r="H33" s="157" t="s">
        <v>541</v>
      </c>
      <c r="I33" s="126" t="s">
        <v>218</v>
      </c>
      <c r="J33" s="126" t="s">
        <v>152</v>
      </c>
      <c r="K33" s="126" t="s">
        <v>448</v>
      </c>
      <c r="L33" s="129">
        <v>100</v>
      </c>
      <c r="M33" s="126" t="s">
        <v>452</v>
      </c>
      <c r="N33" s="158"/>
      <c r="O33" s="130" t="s">
        <v>220</v>
      </c>
      <c r="P33" s="131" t="s">
        <v>220</v>
      </c>
      <c r="Q33" s="128" t="s">
        <v>219</v>
      </c>
      <c r="R33" s="127"/>
      <c r="S33" s="130" t="s">
        <v>111</v>
      </c>
      <c r="T33" s="131"/>
      <c r="U33" s="126">
        <v>186.15</v>
      </c>
      <c r="V33" s="126" t="s">
        <v>548</v>
      </c>
      <c r="W33" s="126" t="s">
        <v>461</v>
      </c>
      <c r="X33" s="94" t="s">
        <v>216</v>
      </c>
      <c r="Y33" s="89" t="s">
        <v>552</v>
      </c>
    </row>
    <row r="34" spans="1:25" ht="85.15" customHeight="1" x14ac:dyDescent="0.25">
      <c r="A34" s="91" t="s">
        <v>215</v>
      </c>
      <c r="B34" s="90" t="s">
        <v>102</v>
      </c>
      <c r="C34" s="88" t="s">
        <v>102</v>
      </c>
      <c r="D34" s="91" t="s">
        <v>217</v>
      </c>
      <c r="E34" s="91" t="s">
        <v>104</v>
      </c>
      <c r="F34" s="91">
        <v>2</v>
      </c>
      <c r="G34" s="128" t="s">
        <v>549</v>
      </c>
      <c r="H34" s="128" t="s">
        <v>549</v>
      </c>
      <c r="I34" s="126" t="s">
        <v>218</v>
      </c>
      <c r="J34" s="126" t="s">
        <v>152</v>
      </c>
      <c r="K34" s="126" t="s">
        <v>448</v>
      </c>
      <c r="L34" s="129">
        <v>90</v>
      </c>
      <c r="M34" s="126" t="s">
        <v>452</v>
      </c>
      <c r="N34" s="158"/>
      <c r="O34" s="130">
        <v>2000</v>
      </c>
      <c r="P34" s="131">
        <v>2000</v>
      </c>
      <c r="Q34" s="128" t="s">
        <v>222</v>
      </c>
      <c r="R34" s="127" t="s">
        <v>222</v>
      </c>
      <c r="S34" s="130" t="s">
        <v>111</v>
      </c>
      <c r="T34" s="131"/>
      <c r="U34" s="126">
        <v>145.5</v>
      </c>
      <c r="V34" s="126" t="s">
        <v>548</v>
      </c>
      <c r="W34" s="126" t="s">
        <v>461</v>
      </c>
      <c r="X34" s="91" t="s">
        <v>221</v>
      </c>
      <c r="Y34" s="91" t="s">
        <v>553</v>
      </c>
    </row>
    <row r="35" spans="1:25" ht="109.15" customHeight="1" x14ac:dyDescent="0.25">
      <c r="A35" s="91" t="s">
        <v>215</v>
      </c>
      <c r="B35" s="90" t="s">
        <v>102</v>
      </c>
      <c r="C35" s="88" t="s">
        <v>102</v>
      </c>
      <c r="D35" s="91" t="s">
        <v>217</v>
      </c>
      <c r="E35" s="91" t="s">
        <v>104</v>
      </c>
      <c r="F35" s="91">
        <v>2</v>
      </c>
      <c r="G35" s="128" t="s">
        <v>133</v>
      </c>
      <c r="H35" s="127" t="s">
        <v>133</v>
      </c>
      <c r="I35" s="126" t="s">
        <v>218</v>
      </c>
      <c r="J35" s="126" t="s">
        <v>224</v>
      </c>
      <c r="K35" s="126" t="s">
        <v>448</v>
      </c>
      <c r="L35" s="129">
        <v>100</v>
      </c>
      <c r="M35" s="126" t="s">
        <v>452</v>
      </c>
      <c r="N35" s="158"/>
      <c r="O35" s="130" t="s">
        <v>226</v>
      </c>
      <c r="P35" s="131" t="s">
        <v>226</v>
      </c>
      <c r="Q35" s="128" t="s">
        <v>225</v>
      </c>
      <c r="R35" s="127" t="s">
        <v>225</v>
      </c>
      <c r="S35" s="130" t="s">
        <v>111</v>
      </c>
      <c r="T35" s="131"/>
      <c r="U35" s="126">
        <v>283</v>
      </c>
      <c r="V35" s="126" t="s">
        <v>548</v>
      </c>
      <c r="W35" s="126" t="s">
        <v>461</v>
      </c>
      <c r="X35" s="89" t="s">
        <v>223</v>
      </c>
      <c r="Y35" s="91" t="s">
        <v>554</v>
      </c>
    </row>
    <row r="36" spans="1:25" ht="96.6" customHeight="1" x14ac:dyDescent="0.25">
      <c r="A36" s="91" t="s">
        <v>215</v>
      </c>
      <c r="B36" s="90" t="s">
        <v>102</v>
      </c>
      <c r="C36" s="88" t="s">
        <v>102</v>
      </c>
      <c r="D36" s="91" t="s">
        <v>217</v>
      </c>
      <c r="E36" s="91" t="s">
        <v>104</v>
      </c>
      <c r="F36" s="91">
        <v>2</v>
      </c>
      <c r="G36" s="157" t="s">
        <v>541</v>
      </c>
      <c r="H36" s="157" t="s">
        <v>541</v>
      </c>
      <c r="I36" s="126" t="s">
        <v>218</v>
      </c>
      <c r="J36" s="126" t="s">
        <v>152</v>
      </c>
      <c r="K36" s="126" t="s">
        <v>448</v>
      </c>
      <c r="L36" s="129">
        <v>90</v>
      </c>
      <c r="M36" s="126" t="s">
        <v>452</v>
      </c>
      <c r="N36" s="158"/>
      <c r="O36" s="130" t="s">
        <v>228</v>
      </c>
      <c r="P36" s="131" t="s">
        <v>228</v>
      </c>
      <c r="Q36" s="128" t="s">
        <v>219</v>
      </c>
      <c r="R36" s="127"/>
      <c r="S36" s="130" t="s">
        <v>111</v>
      </c>
      <c r="T36" s="131"/>
      <c r="U36" s="126">
        <v>188</v>
      </c>
      <c r="V36" s="126" t="s">
        <v>548</v>
      </c>
      <c r="W36" s="126" t="s">
        <v>461</v>
      </c>
      <c r="X36" s="89" t="s">
        <v>227</v>
      </c>
      <c r="Y36" s="91" t="s">
        <v>555</v>
      </c>
    </row>
    <row r="37" spans="1:25" ht="84" customHeight="1" x14ac:dyDescent="0.25">
      <c r="A37" s="91" t="s">
        <v>215</v>
      </c>
      <c r="B37" s="90" t="s">
        <v>102</v>
      </c>
      <c r="C37" s="88" t="s">
        <v>102</v>
      </c>
      <c r="D37" s="91" t="s">
        <v>217</v>
      </c>
      <c r="E37" s="91" t="s">
        <v>104</v>
      </c>
      <c r="F37" s="91">
        <v>2</v>
      </c>
      <c r="G37" s="157" t="s">
        <v>541</v>
      </c>
      <c r="H37" s="157" t="s">
        <v>541</v>
      </c>
      <c r="I37" s="126" t="s">
        <v>218</v>
      </c>
      <c r="J37" s="126" t="s">
        <v>152</v>
      </c>
      <c r="K37" s="126" t="s">
        <v>448</v>
      </c>
      <c r="L37" s="129" t="s">
        <v>230</v>
      </c>
      <c r="M37" s="126" t="s">
        <v>452</v>
      </c>
      <c r="N37" s="158"/>
      <c r="O37" s="130" t="s">
        <v>231</v>
      </c>
      <c r="P37" s="131" t="s">
        <v>231</v>
      </c>
      <c r="Q37" s="128" t="s">
        <v>219</v>
      </c>
      <c r="R37" s="127"/>
      <c r="S37" s="130" t="s">
        <v>111</v>
      </c>
      <c r="T37" s="131"/>
      <c r="U37" s="126">
        <v>177.3</v>
      </c>
      <c r="V37" s="126" t="s">
        <v>548</v>
      </c>
      <c r="W37" s="126" t="s">
        <v>461</v>
      </c>
      <c r="X37" s="89" t="s">
        <v>229</v>
      </c>
      <c r="Y37" s="91" t="s">
        <v>556</v>
      </c>
    </row>
    <row r="38" spans="1:25" ht="106.9" customHeight="1" x14ac:dyDescent="0.25">
      <c r="A38" s="91" t="s">
        <v>215</v>
      </c>
      <c r="B38" s="90" t="s">
        <v>102</v>
      </c>
      <c r="C38" s="88" t="s">
        <v>102</v>
      </c>
      <c r="D38" s="91" t="s">
        <v>217</v>
      </c>
      <c r="E38" s="91" t="s">
        <v>104</v>
      </c>
      <c r="F38" s="93">
        <v>2</v>
      </c>
      <c r="G38" s="128" t="s">
        <v>549</v>
      </c>
      <c r="H38" s="128" t="s">
        <v>549</v>
      </c>
      <c r="I38" s="126" t="s">
        <v>218</v>
      </c>
      <c r="J38" s="126" t="s">
        <v>152</v>
      </c>
      <c r="K38" s="126" t="s">
        <v>448</v>
      </c>
      <c r="L38" s="129">
        <v>90</v>
      </c>
      <c r="M38" s="126" t="s">
        <v>452</v>
      </c>
      <c r="N38" s="158"/>
      <c r="O38" s="130" t="s">
        <v>233</v>
      </c>
      <c r="P38" s="131" t="s">
        <v>233</v>
      </c>
      <c r="Q38" s="128" t="s">
        <v>219</v>
      </c>
      <c r="R38" s="127"/>
      <c r="S38" s="130" t="s">
        <v>111</v>
      </c>
      <c r="T38" s="131"/>
      <c r="U38" s="126">
        <v>56</v>
      </c>
      <c r="V38" s="126" t="s">
        <v>550</v>
      </c>
      <c r="W38" s="126" t="s">
        <v>461</v>
      </c>
      <c r="X38" s="89" t="s">
        <v>232</v>
      </c>
      <c r="Y38" s="91" t="s">
        <v>557</v>
      </c>
    </row>
    <row r="39" spans="1:25" ht="64.150000000000006" customHeight="1" x14ac:dyDescent="0.25">
      <c r="A39" s="91" t="s">
        <v>215</v>
      </c>
      <c r="B39" s="90" t="s">
        <v>102</v>
      </c>
      <c r="C39" s="88" t="s">
        <v>102</v>
      </c>
      <c r="D39" s="91" t="s">
        <v>217</v>
      </c>
      <c r="E39" s="91" t="s">
        <v>104</v>
      </c>
      <c r="F39" s="91">
        <v>2</v>
      </c>
      <c r="G39" s="128" t="s">
        <v>549</v>
      </c>
      <c r="H39" s="128" t="s">
        <v>549</v>
      </c>
      <c r="I39" s="126" t="s">
        <v>218</v>
      </c>
      <c r="J39" s="126" t="s">
        <v>152</v>
      </c>
      <c r="K39" s="126" t="s">
        <v>448</v>
      </c>
      <c r="L39" s="129">
        <v>100</v>
      </c>
      <c r="M39" s="126" t="s">
        <v>452</v>
      </c>
      <c r="N39" s="158"/>
      <c r="O39" s="130" t="s">
        <v>235</v>
      </c>
      <c r="P39" s="131" t="s">
        <v>235</v>
      </c>
      <c r="Q39" s="128" t="s">
        <v>219</v>
      </c>
      <c r="R39" s="127"/>
      <c r="S39" s="130" t="s">
        <v>111</v>
      </c>
      <c r="T39" s="131"/>
      <c r="U39" s="126">
        <v>23</v>
      </c>
      <c r="V39" s="126" t="s">
        <v>551</v>
      </c>
      <c r="W39" s="126" t="s">
        <v>461</v>
      </c>
      <c r="X39" s="89" t="s">
        <v>234</v>
      </c>
      <c r="Y39" s="91" t="s">
        <v>552</v>
      </c>
    </row>
    <row r="40" spans="1:25" ht="90" x14ac:dyDescent="0.25">
      <c r="A40" s="64" t="s">
        <v>236</v>
      </c>
      <c r="B40" s="70" t="s">
        <v>102</v>
      </c>
      <c r="C40" s="69" t="s">
        <v>102</v>
      </c>
      <c r="D40" s="73" t="s">
        <v>487</v>
      </c>
      <c r="E40" s="64" t="s">
        <v>104</v>
      </c>
      <c r="F40" s="64">
        <v>2</v>
      </c>
      <c r="G40" s="118" t="s">
        <v>133</v>
      </c>
      <c r="H40" s="118" t="s">
        <v>133</v>
      </c>
      <c r="I40" s="119" t="s">
        <v>240</v>
      </c>
      <c r="J40" s="119" t="s">
        <v>135</v>
      </c>
      <c r="K40" s="119" t="s">
        <v>448</v>
      </c>
      <c r="L40" s="115">
        <v>100</v>
      </c>
      <c r="M40" s="119" t="s">
        <v>488</v>
      </c>
      <c r="N40" s="123" t="s">
        <v>489</v>
      </c>
      <c r="O40" s="124" t="s">
        <v>242</v>
      </c>
      <c r="P40" s="124" t="s">
        <v>242</v>
      </c>
      <c r="Q40" s="118" t="s">
        <v>490</v>
      </c>
      <c r="R40" s="123"/>
      <c r="S40" s="124" t="s">
        <v>491</v>
      </c>
      <c r="T40" s="120"/>
      <c r="U40" s="125">
        <v>145</v>
      </c>
      <c r="V40" s="119" t="s">
        <v>531</v>
      </c>
      <c r="W40" s="119" t="s">
        <v>461</v>
      </c>
      <c r="X40" s="64" t="s">
        <v>237</v>
      </c>
      <c r="Y40" s="73" t="s">
        <v>492</v>
      </c>
    </row>
    <row r="41" spans="1:25" ht="22.5" x14ac:dyDescent="0.25">
      <c r="A41" s="64" t="s">
        <v>236</v>
      </c>
      <c r="B41" s="70" t="s">
        <v>102</v>
      </c>
      <c r="C41" s="69" t="s">
        <v>102</v>
      </c>
      <c r="D41" s="73" t="s">
        <v>238</v>
      </c>
      <c r="E41" s="64" t="s">
        <v>104</v>
      </c>
      <c r="F41" s="64">
        <v>2</v>
      </c>
      <c r="G41" s="118" t="s">
        <v>133</v>
      </c>
      <c r="H41" s="118" t="s">
        <v>133</v>
      </c>
      <c r="I41" s="119" t="s">
        <v>240</v>
      </c>
      <c r="J41" s="119" t="s">
        <v>135</v>
      </c>
      <c r="K41" s="119" t="s">
        <v>448</v>
      </c>
      <c r="L41" s="115">
        <v>100</v>
      </c>
      <c r="M41" s="119" t="s">
        <v>493</v>
      </c>
      <c r="N41" s="123" t="s">
        <v>239</v>
      </c>
      <c r="O41" s="124" t="s">
        <v>242</v>
      </c>
      <c r="P41" s="124" t="s">
        <v>242</v>
      </c>
      <c r="Q41" s="118" t="s">
        <v>241</v>
      </c>
      <c r="R41" s="123"/>
      <c r="S41" s="124" t="s">
        <v>491</v>
      </c>
      <c r="T41" s="120"/>
      <c r="U41" s="125">
        <v>90</v>
      </c>
      <c r="V41" s="119" t="s">
        <v>531</v>
      </c>
      <c r="W41" s="119" t="s">
        <v>461</v>
      </c>
      <c r="X41" s="64" t="s">
        <v>243</v>
      </c>
      <c r="Y41" s="73" t="s">
        <v>494</v>
      </c>
    </row>
    <row r="42" spans="1:25" ht="22.5" x14ac:dyDescent="0.25">
      <c r="A42" s="64" t="s">
        <v>236</v>
      </c>
      <c r="B42" s="70" t="s">
        <v>102</v>
      </c>
      <c r="C42" s="69" t="s">
        <v>102</v>
      </c>
      <c r="D42" s="73" t="s">
        <v>245</v>
      </c>
      <c r="E42" s="64" t="s">
        <v>246</v>
      </c>
      <c r="F42" s="64" t="s">
        <v>247</v>
      </c>
      <c r="G42" s="118" t="s">
        <v>248</v>
      </c>
      <c r="H42" s="118" t="s">
        <v>248</v>
      </c>
      <c r="I42" s="119" t="s">
        <v>240</v>
      </c>
      <c r="J42" s="119" t="s">
        <v>135</v>
      </c>
      <c r="K42" s="119" t="s">
        <v>448</v>
      </c>
      <c r="L42" s="115">
        <v>60</v>
      </c>
      <c r="M42" s="119">
        <v>520</v>
      </c>
      <c r="N42" s="123" t="s">
        <v>495</v>
      </c>
      <c r="O42" s="124">
        <v>1800</v>
      </c>
      <c r="P42" s="124">
        <v>1800</v>
      </c>
      <c r="Q42" s="118" t="s">
        <v>249</v>
      </c>
      <c r="R42" s="123"/>
      <c r="S42" s="124" t="s">
        <v>138</v>
      </c>
      <c r="T42" s="120"/>
      <c r="U42" s="125">
        <v>105</v>
      </c>
      <c r="V42" s="119" t="s">
        <v>531</v>
      </c>
      <c r="W42" s="119" t="s">
        <v>461</v>
      </c>
      <c r="X42" s="64" t="s">
        <v>244</v>
      </c>
      <c r="Y42" s="75"/>
    </row>
    <row r="43" spans="1:25" ht="28.5" customHeight="1" x14ac:dyDescent="0.25">
      <c r="A43" s="64" t="s">
        <v>236</v>
      </c>
      <c r="B43" s="70" t="s">
        <v>102</v>
      </c>
      <c r="C43" s="69" t="s">
        <v>102</v>
      </c>
      <c r="D43" s="73" t="s">
        <v>238</v>
      </c>
      <c r="E43" s="64" t="s">
        <v>104</v>
      </c>
      <c r="F43" s="64">
        <v>2</v>
      </c>
      <c r="G43" s="118" t="s">
        <v>133</v>
      </c>
      <c r="H43" s="118" t="s">
        <v>133</v>
      </c>
      <c r="I43" s="119" t="s">
        <v>240</v>
      </c>
      <c r="J43" s="119" t="s">
        <v>135</v>
      </c>
      <c r="K43" s="119" t="s">
        <v>448</v>
      </c>
      <c r="L43" s="115">
        <v>100</v>
      </c>
      <c r="M43" s="119" t="s">
        <v>452</v>
      </c>
      <c r="N43" s="123" t="s">
        <v>251</v>
      </c>
      <c r="O43" s="124" t="s">
        <v>242</v>
      </c>
      <c r="P43" s="124" t="s">
        <v>242</v>
      </c>
      <c r="Q43" s="118" t="s">
        <v>241</v>
      </c>
      <c r="R43" s="123"/>
      <c r="S43" s="124" t="s">
        <v>111</v>
      </c>
      <c r="T43" s="120"/>
      <c r="U43" s="125">
        <v>110</v>
      </c>
      <c r="V43" s="119" t="s">
        <v>531</v>
      </c>
      <c r="W43" s="119" t="s">
        <v>461</v>
      </c>
      <c r="X43" s="64" t="s">
        <v>250</v>
      </c>
      <c r="Y43" s="75"/>
    </row>
    <row r="44" spans="1:25" ht="22.5" x14ac:dyDescent="0.25">
      <c r="A44" s="64" t="s">
        <v>236</v>
      </c>
      <c r="B44" s="70" t="s">
        <v>102</v>
      </c>
      <c r="C44" s="69" t="s">
        <v>102</v>
      </c>
      <c r="D44" s="73" t="s">
        <v>238</v>
      </c>
      <c r="E44" s="64" t="s">
        <v>104</v>
      </c>
      <c r="F44" s="64">
        <v>2</v>
      </c>
      <c r="G44" s="118" t="s">
        <v>133</v>
      </c>
      <c r="H44" s="118" t="s">
        <v>133</v>
      </c>
      <c r="I44" s="119" t="s">
        <v>240</v>
      </c>
      <c r="J44" s="119" t="s">
        <v>135</v>
      </c>
      <c r="K44" s="119" t="s">
        <v>448</v>
      </c>
      <c r="L44" s="115">
        <v>100</v>
      </c>
      <c r="M44" s="119" t="s">
        <v>493</v>
      </c>
      <c r="N44" s="123" t="s">
        <v>253</v>
      </c>
      <c r="O44" s="124" t="s">
        <v>242</v>
      </c>
      <c r="P44" s="124" t="s">
        <v>242</v>
      </c>
      <c r="Q44" s="118" t="s">
        <v>241</v>
      </c>
      <c r="R44" s="123"/>
      <c r="S44" s="124" t="s">
        <v>254</v>
      </c>
      <c r="T44" s="120"/>
      <c r="U44" s="125">
        <v>95</v>
      </c>
      <c r="V44" s="119" t="s">
        <v>531</v>
      </c>
      <c r="W44" s="119" t="s">
        <v>461</v>
      </c>
      <c r="X44" s="64" t="s">
        <v>252</v>
      </c>
      <c r="Y44" s="75"/>
    </row>
    <row r="45" spans="1:25" ht="73.150000000000006" customHeight="1" x14ac:dyDescent="0.25">
      <c r="A45" s="64" t="s">
        <v>236</v>
      </c>
      <c r="B45" s="70" t="s">
        <v>102</v>
      </c>
      <c r="C45" s="69" t="s">
        <v>102</v>
      </c>
      <c r="D45" s="73" t="s">
        <v>238</v>
      </c>
      <c r="E45" s="64" t="s">
        <v>104</v>
      </c>
      <c r="F45" s="64">
        <v>2</v>
      </c>
      <c r="G45" s="118" t="s">
        <v>133</v>
      </c>
      <c r="H45" s="118" t="s">
        <v>133</v>
      </c>
      <c r="I45" s="119" t="s">
        <v>240</v>
      </c>
      <c r="J45" s="119" t="s">
        <v>135</v>
      </c>
      <c r="K45" s="119" t="s">
        <v>448</v>
      </c>
      <c r="L45" s="115">
        <v>100</v>
      </c>
      <c r="M45" s="119" t="s">
        <v>496</v>
      </c>
      <c r="N45" s="123" t="s">
        <v>497</v>
      </c>
      <c r="O45" s="124" t="s">
        <v>242</v>
      </c>
      <c r="P45" s="124" t="s">
        <v>242</v>
      </c>
      <c r="Q45" s="118" t="s">
        <v>241</v>
      </c>
      <c r="R45" s="123"/>
      <c r="S45" s="124" t="s">
        <v>142</v>
      </c>
      <c r="T45" s="142"/>
      <c r="U45" s="125">
        <v>250</v>
      </c>
      <c r="V45" s="119" t="s">
        <v>531</v>
      </c>
      <c r="W45" s="119" t="s">
        <v>461</v>
      </c>
      <c r="X45" s="64" t="s">
        <v>498</v>
      </c>
      <c r="Y45" s="71" t="s">
        <v>499</v>
      </c>
    </row>
    <row r="46" spans="1:25" ht="22.5" x14ac:dyDescent="0.25">
      <c r="A46" s="64" t="s">
        <v>236</v>
      </c>
      <c r="B46" s="70" t="s">
        <v>102</v>
      </c>
      <c r="C46" s="69" t="s">
        <v>102</v>
      </c>
      <c r="D46" s="73" t="s">
        <v>238</v>
      </c>
      <c r="E46" s="64" t="s">
        <v>104</v>
      </c>
      <c r="F46" s="64">
        <v>2</v>
      </c>
      <c r="G46" s="118" t="s">
        <v>133</v>
      </c>
      <c r="H46" s="118" t="s">
        <v>133</v>
      </c>
      <c r="I46" s="119" t="s">
        <v>240</v>
      </c>
      <c r="J46" s="119" t="s">
        <v>135</v>
      </c>
      <c r="K46" s="119" t="s">
        <v>448</v>
      </c>
      <c r="L46" s="115">
        <v>100</v>
      </c>
      <c r="M46" s="119" t="s">
        <v>452</v>
      </c>
      <c r="N46" s="123" t="s">
        <v>500</v>
      </c>
      <c r="O46" s="124" t="s">
        <v>242</v>
      </c>
      <c r="P46" s="124" t="s">
        <v>242</v>
      </c>
      <c r="Q46" s="118" t="s">
        <v>241</v>
      </c>
      <c r="R46" s="123"/>
      <c r="S46" s="124" t="s">
        <v>256</v>
      </c>
      <c r="T46" s="120"/>
      <c r="U46" s="125">
        <v>45</v>
      </c>
      <c r="V46" s="119" t="s">
        <v>531</v>
      </c>
      <c r="W46" s="119" t="s">
        <v>461</v>
      </c>
      <c r="X46" s="64" t="s">
        <v>255</v>
      </c>
      <c r="Y46" s="64" t="s">
        <v>501</v>
      </c>
    </row>
    <row r="47" spans="1:25" ht="33.6" customHeight="1" x14ac:dyDescent="0.25">
      <c r="A47" s="64" t="s">
        <v>236</v>
      </c>
      <c r="B47" s="70" t="s">
        <v>102</v>
      </c>
      <c r="C47" s="69" t="s">
        <v>102</v>
      </c>
      <c r="D47" s="73" t="s">
        <v>487</v>
      </c>
      <c r="E47" s="64" t="s">
        <v>104</v>
      </c>
      <c r="F47" s="64">
        <v>2</v>
      </c>
      <c r="G47" s="118" t="s">
        <v>133</v>
      </c>
      <c r="H47" s="118" t="s">
        <v>133</v>
      </c>
      <c r="I47" s="119" t="s">
        <v>240</v>
      </c>
      <c r="J47" s="119" t="s">
        <v>135</v>
      </c>
      <c r="K47" s="119" t="s">
        <v>448</v>
      </c>
      <c r="L47" s="115">
        <v>100</v>
      </c>
      <c r="M47" s="119" t="s">
        <v>493</v>
      </c>
      <c r="N47" s="123" t="s">
        <v>502</v>
      </c>
      <c r="O47" s="124" t="s">
        <v>242</v>
      </c>
      <c r="P47" s="124" t="s">
        <v>242</v>
      </c>
      <c r="Q47" s="118" t="s">
        <v>241</v>
      </c>
      <c r="R47" s="123"/>
      <c r="S47" s="124" t="s">
        <v>491</v>
      </c>
      <c r="T47" s="120"/>
      <c r="U47" s="125">
        <v>150</v>
      </c>
      <c r="V47" s="119" t="s">
        <v>531</v>
      </c>
      <c r="W47" s="119" t="s">
        <v>461</v>
      </c>
      <c r="X47" s="64" t="s">
        <v>257</v>
      </c>
      <c r="Y47" s="64" t="s">
        <v>492</v>
      </c>
    </row>
    <row r="48" spans="1:25" ht="67.5" x14ac:dyDescent="0.25">
      <c r="A48" s="64" t="s">
        <v>236</v>
      </c>
      <c r="B48" s="70" t="s">
        <v>102</v>
      </c>
      <c r="C48" s="69" t="s">
        <v>102</v>
      </c>
      <c r="D48" s="64" t="s">
        <v>503</v>
      </c>
      <c r="E48" s="64" t="s">
        <v>104</v>
      </c>
      <c r="F48" s="64">
        <v>2</v>
      </c>
      <c r="G48" s="118" t="s">
        <v>133</v>
      </c>
      <c r="H48" s="118" t="s">
        <v>133</v>
      </c>
      <c r="I48" s="119" t="s">
        <v>240</v>
      </c>
      <c r="J48" s="119" t="s">
        <v>135</v>
      </c>
      <c r="K48" s="119" t="s">
        <v>448</v>
      </c>
      <c r="L48" s="115">
        <v>100</v>
      </c>
      <c r="M48" s="119" t="s">
        <v>452</v>
      </c>
      <c r="N48" s="123" t="s">
        <v>504</v>
      </c>
      <c r="O48" s="124" t="s">
        <v>260</v>
      </c>
      <c r="P48" s="124" t="s">
        <v>260</v>
      </c>
      <c r="Q48" s="118"/>
      <c r="R48" s="123" t="s">
        <v>259</v>
      </c>
      <c r="S48" s="124" t="s">
        <v>196</v>
      </c>
      <c r="T48" s="120"/>
      <c r="U48" s="125">
        <v>110</v>
      </c>
      <c r="V48" s="119" t="s">
        <v>531</v>
      </c>
      <c r="W48" s="119" t="s">
        <v>461</v>
      </c>
      <c r="X48" s="64" t="s">
        <v>258</v>
      </c>
      <c r="Y48" s="64" t="s">
        <v>505</v>
      </c>
    </row>
    <row r="49" spans="1:25" ht="33.75" x14ac:dyDescent="0.25">
      <c r="A49" s="64" t="s">
        <v>261</v>
      </c>
      <c r="B49" s="65" t="s">
        <v>102</v>
      </c>
      <c r="C49" s="66" t="s">
        <v>102</v>
      </c>
      <c r="D49" s="64" t="s">
        <v>263</v>
      </c>
      <c r="E49" s="64" t="s">
        <v>525</v>
      </c>
      <c r="F49" s="64">
        <v>2</v>
      </c>
      <c r="G49" s="118" t="s">
        <v>264</v>
      </c>
      <c r="H49" s="123" t="s">
        <v>264</v>
      </c>
      <c r="I49" s="119" t="s">
        <v>526</v>
      </c>
      <c r="J49" s="119" t="s">
        <v>135</v>
      </c>
      <c r="K49" s="119" t="s">
        <v>448</v>
      </c>
      <c r="L49" s="115" t="s">
        <v>527</v>
      </c>
      <c r="M49" s="119" t="s">
        <v>452</v>
      </c>
      <c r="N49" s="123" t="s">
        <v>528</v>
      </c>
      <c r="O49" s="124" t="s">
        <v>265</v>
      </c>
      <c r="P49" s="120" t="s">
        <v>265</v>
      </c>
      <c r="Q49" s="118" t="s">
        <v>540</v>
      </c>
      <c r="R49" s="123" t="s">
        <v>540</v>
      </c>
      <c r="S49" s="124" t="s">
        <v>271</v>
      </c>
      <c r="T49" s="120" t="s">
        <v>271</v>
      </c>
      <c r="U49" s="125">
        <v>111</v>
      </c>
      <c r="V49" s="119" t="s">
        <v>532</v>
      </c>
      <c r="W49" s="119" t="s">
        <v>461</v>
      </c>
      <c r="X49" s="64" t="s">
        <v>262</v>
      </c>
      <c r="Y49" s="77" t="s">
        <v>266</v>
      </c>
    </row>
    <row r="50" spans="1:25" s="33" customFormat="1" ht="101.25" x14ac:dyDescent="0.25">
      <c r="A50" s="64" t="s">
        <v>267</v>
      </c>
      <c r="B50" s="74" t="s">
        <v>102</v>
      </c>
      <c r="C50" s="78" t="s">
        <v>102</v>
      </c>
      <c r="D50" s="73" t="s">
        <v>269</v>
      </c>
      <c r="E50" s="73" t="s">
        <v>270</v>
      </c>
      <c r="F50" s="73">
        <v>2</v>
      </c>
      <c r="G50" s="118" t="s">
        <v>529</v>
      </c>
      <c r="H50" s="123" t="s">
        <v>529</v>
      </c>
      <c r="I50" s="159" t="s">
        <v>506</v>
      </c>
      <c r="J50" s="119" t="s">
        <v>135</v>
      </c>
      <c r="K50" s="119" t="s">
        <v>448</v>
      </c>
      <c r="L50" s="115" t="s">
        <v>507</v>
      </c>
      <c r="M50" s="119" t="s">
        <v>452</v>
      </c>
      <c r="N50" s="123">
        <v>600</v>
      </c>
      <c r="O50" s="160" t="s">
        <v>273</v>
      </c>
      <c r="P50" s="161" t="s">
        <v>273</v>
      </c>
      <c r="Q50" s="118" t="s">
        <v>272</v>
      </c>
      <c r="R50" s="123"/>
      <c r="S50" s="124" t="s">
        <v>274</v>
      </c>
      <c r="T50" s="120"/>
      <c r="U50" s="125">
        <v>371</v>
      </c>
      <c r="V50" s="119" t="s">
        <v>533</v>
      </c>
      <c r="W50" s="119" t="s">
        <v>461</v>
      </c>
      <c r="X50" s="73" t="s">
        <v>268</v>
      </c>
      <c r="Y50" s="79"/>
    </row>
    <row r="51" spans="1:25" s="33" customFormat="1" ht="56.25" x14ac:dyDescent="0.25">
      <c r="A51" s="64" t="s">
        <v>267</v>
      </c>
      <c r="B51" s="74" t="s">
        <v>102</v>
      </c>
      <c r="C51" s="78" t="s">
        <v>102</v>
      </c>
      <c r="D51" s="73" t="s">
        <v>269</v>
      </c>
      <c r="E51" s="73" t="s">
        <v>270</v>
      </c>
      <c r="F51" s="73">
        <v>2</v>
      </c>
      <c r="G51" s="118" t="s">
        <v>133</v>
      </c>
      <c r="H51" s="123" t="s">
        <v>133</v>
      </c>
      <c r="I51" s="159" t="s">
        <v>271</v>
      </c>
      <c r="J51" s="119" t="s">
        <v>508</v>
      </c>
      <c r="K51" s="119" t="s">
        <v>448</v>
      </c>
      <c r="L51" s="115">
        <v>80</v>
      </c>
      <c r="M51" s="119" t="s">
        <v>452</v>
      </c>
      <c r="N51" s="123" t="s">
        <v>276</v>
      </c>
      <c r="O51" s="160" t="s">
        <v>273</v>
      </c>
      <c r="P51" s="161" t="s">
        <v>273</v>
      </c>
      <c r="Q51" s="118" t="s">
        <v>277</v>
      </c>
      <c r="R51" s="123"/>
      <c r="S51" s="124" t="s">
        <v>138</v>
      </c>
      <c r="T51" s="120"/>
      <c r="U51" s="125">
        <v>108</v>
      </c>
      <c r="V51" s="119" t="s">
        <v>533</v>
      </c>
      <c r="W51" s="119" t="s">
        <v>461</v>
      </c>
      <c r="X51" s="73" t="s">
        <v>275</v>
      </c>
      <c r="Y51" s="79"/>
    </row>
    <row r="52" spans="1:25" s="33" customFormat="1" ht="56.25" x14ac:dyDescent="0.25">
      <c r="A52" s="64" t="s">
        <v>267</v>
      </c>
      <c r="B52" s="74" t="s">
        <v>102</v>
      </c>
      <c r="C52" s="78" t="s">
        <v>102</v>
      </c>
      <c r="D52" s="73" t="s">
        <v>269</v>
      </c>
      <c r="E52" s="73" t="s">
        <v>270</v>
      </c>
      <c r="F52" s="73" t="s">
        <v>281</v>
      </c>
      <c r="G52" s="118" t="s">
        <v>133</v>
      </c>
      <c r="H52" s="123" t="s">
        <v>133</v>
      </c>
      <c r="I52" s="159" t="s">
        <v>271</v>
      </c>
      <c r="J52" s="119" t="s">
        <v>509</v>
      </c>
      <c r="K52" s="119" t="s">
        <v>448</v>
      </c>
      <c r="L52" s="115">
        <v>100</v>
      </c>
      <c r="M52" s="119" t="s">
        <v>452</v>
      </c>
      <c r="N52" s="123" t="s">
        <v>280</v>
      </c>
      <c r="O52" s="160" t="s">
        <v>278</v>
      </c>
      <c r="P52" s="161" t="s">
        <v>278</v>
      </c>
      <c r="Q52" s="118" t="s">
        <v>277</v>
      </c>
      <c r="R52" s="123"/>
      <c r="S52" s="124" t="s">
        <v>111</v>
      </c>
      <c r="T52" s="120"/>
      <c r="U52" s="125">
        <v>96</v>
      </c>
      <c r="V52" s="119" t="s">
        <v>533</v>
      </c>
      <c r="W52" s="119" t="s">
        <v>461</v>
      </c>
      <c r="X52" s="73" t="s">
        <v>279</v>
      </c>
      <c r="Y52" s="79"/>
    </row>
    <row r="53" spans="1:25" s="33" customFormat="1" ht="36" customHeight="1" x14ac:dyDescent="0.25">
      <c r="A53" s="64" t="s">
        <v>267</v>
      </c>
      <c r="B53" s="74" t="s">
        <v>102</v>
      </c>
      <c r="C53" s="78" t="s">
        <v>102</v>
      </c>
      <c r="D53" s="73" t="s">
        <v>269</v>
      </c>
      <c r="E53" s="73" t="s">
        <v>270</v>
      </c>
      <c r="F53" s="73">
        <v>2</v>
      </c>
      <c r="G53" s="118" t="s">
        <v>133</v>
      </c>
      <c r="H53" s="123" t="s">
        <v>133</v>
      </c>
      <c r="I53" s="159" t="s">
        <v>271</v>
      </c>
      <c r="J53" s="119" t="s">
        <v>282</v>
      </c>
      <c r="K53" s="119" t="s">
        <v>448</v>
      </c>
      <c r="L53" s="115">
        <v>100</v>
      </c>
      <c r="M53" s="119" t="s">
        <v>452</v>
      </c>
      <c r="N53" s="123" t="s">
        <v>284</v>
      </c>
      <c r="O53" s="160" t="s">
        <v>278</v>
      </c>
      <c r="P53" s="161" t="s">
        <v>278</v>
      </c>
      <c r="Q53" s="118" t="s">
        <v>277</v>
      </c>
      <c r="R53" s="123"/>
      <c r="S53" s="124" t="s">
        <v>138</v>
      </c>
      <c r="T53" s="120"/>
      <c r="U53" s="125">
        <v>130</v>
      </c>
      <c r="V53" s="119" t="s">
        <v>533</v>
      </c>
      <c r="W53" s="119" t="s">
        <v>461</v>
      </c>
      <c r="X53" s="73" t="s">
        <v>283</v>
      </c>
      <c r="Y53" s="79"/>
    </row>
    <row r="54" spans="1:25" s="33" customFormat="1" ht="36" customHeight="1" x14ac:dyDescent="0.25">
      <c r="A54" s="64" t="s">
        <v>267</v>
      </c>
      <c r="B54" s="74" t="s">
        <v>102</v>
      </c>
      <c r="C54" s="78" t="s">
        <v>102</v>
      </c>
      <c r="D54" s="73" t="s">
        <v>269</v>
      </c>
      <c r="E54" s="73" t="s">
        <v>270</v>
      </c>
      <c r="F54" s="73">
        <v>2</v>
      </c>
      <c r="G54" s="118" t="s">
        <v>133</v>
      </c>
      <c r="H54" s="123" t="s">
        <v>133</v>
      </c>
      <c r="I54" s="159" t="s">
        <v>271</v>
      </c>
      <c r="J54" s="119" t="s">
        <v>286</v>
      </c>
      <c r="K54" s="119" t="s">
        <v>448</v>
      </c>
      <c r="L54" s="115">
        <v>80</v>
      </c>
      <c r="M54" s="119" t="s">
        <v>452</v>
      </c>
      <c r="N54" s="123">
        <v>575</v>
      </c>
      <c r="O54" s="160" t="s">
        <v>278</v>
      </c>
      <c r="P54" s="161" t="s">
        <v>278</v>
      </c>
      <c r="Q54" s="118" t="s">
        <v>277</v>
      </c>
      <c r="R54" s="123"/>
      <c r="S54" s="124" t="s">
        <v>138</v>
      </c>
      <c r="T54" s="120"/>
      <c r="U54" s="125">
        <v>146</v>
      </c>
      <c r="V54" s="119" t="s">
        <v>533</v>
      </c>
      <c r="W54" s="119" t="s">
        <v>461</v>
      </c>
      <c r="X54" s="73" t="s">
        <v>285</v>
      </c>
      <c r="Y54" s="73" t="s">
        <v>287</v>
      </c>
    </row>
    <row r="55" spans="1:25" s="33" customFormat="1" ht="36" customHeight="1" x14ac:dyDescent="0.25">
      <c r="A55" s="64" t="s">
        <v>267</v>
      </c>
      <c r="B55" s="74" t="s">
        <v>102</v>
      </c>
      <c r="C55" s="78" t="s">
        <v>102</v>
      </c>
      <c r="D55" s="73" t="s">
        <v>269</v>
      </c>
      <c r="E55" s="73" t="s">
        <v>270</v>
      </c>
      <c r="F55" s="73">
        <v>2</v>
      </c>
      <c r="G55" s="118" t="s">
        <v>133</v>
      </c>
      <c r="H55" s="123" t="s">
        <v>133</v>
      </c>
      <c r="I55" s="159" t="s">
        <v>271</v>
      </c>
      <c r="J55" s="119" t="s">
        <v>289</v>
      </c>
      <c r="K55" s="119" t="s">
        <v>448</v>
      </c>
      <c r="L55" s="115">
        <v>100</v>
      </c>
      <c r="M55" s="119" t="s">
        <v>452</v>
      </c>
      <c r="N55" s="123">
        <v>540</v>
      </c>
      <c r="O55" s="160" t="s">
        <v>278</v>
      </c>
      <c r="P55" s="161" t="s">
        <v>278</v>
      </c>
      <c r="Q55" s="118" t="s">
        <v>277</v>
      </c>
      <c r="R55" s="123"/>
      <c r="S55" s="124" t="s">
        <v>111</v>
      </c>
      <c r="T55" s="120"/>
      <c r="U55" s="125">
        <v>68</v>
      </c>
      <c r="V55" s="119" t="s">
        <v>533</v>
      </c>
      <c r="W55" s="119" t="s">
        <v>461</v>
      </c>
      <c r="X55" s="73" t="s">
        <v>288</v>
      </c>
      <c r="Y55" s="73" t="s">
        <v>290</v>
      </c>
    </row>
    <row r="56" spans="1:25" s="33" customFormat="1" ht="36" customHeight="1" x14ac:dyDescent="0.25">
      <c r="A56" s="64" t="s">
        <v>267</v>
      </c>
      <c r="B56" s="74" t="s">
        <v>102</v>
      </c>
      <c r="C56" s="78" t="s">
        <v>102</v>
      </c>
      <c r="D56" s="73" t="s">
        <v>269</v>
      </c>
      <c r="E56" s="73" t="s">
        <v>270</v>
      </c>
      <c r="F56" s="67">
        <v>2</v>
      </c>
      <c r="G56" s="118" t="s">
        <v>133</v>
      </c>
      <c r="H56" s="123" t="s">
        <v>133</v>
      </c>
      <c r="I56" s="159" t="s">
        <v>271</v>
      </c>
      <c r="J56" s="119" t="s">
        <v>510</v>
      </c>
      <c r="K56" s="119" t="s">
        <v>448</v>
      </c>
      <c r="L56" s="115">
        <v>100</v>
      </c>
      <c r="M56" s="119" t="s">
        <v>452</v>
      </c>
      <c r="N56" s="123">
        <v>600</v>
      </c>
      <c r="O56" s="160" t="s">
        <v>278</v>
      </c>
      <c r="P56" s="161" t="s">
        <v>278</v>
      </c>
      <c r="Q56" s="118" t="s">
        <v>277</v>
      </c>
      <c r="R56" s="123"/>
      <c r="S56" s="124" t="s">
        <v>138</v>
      </c>
      <c r="T56" s="120"/>
      <c r="U56" s="125" t="s">
        <v>292</v>
      </c>
      <c r="V56" s="119" t="s">
        <v>533</v>
      </c>
      <c r="W56" s="119" t="s">
        <v>461</v>
      </c>
      <c r="X56" s="73" t="s">
        <v>291</v>
      </c>
      <c r="Y56" s="73" t="s">
        <v>293</v>
      </c>
    </row>
    <row r="57" spans="1:25" s="33" customFormat="1" ht="36" customHeight="1" x14ac:dyDescent="0.25">
      <c r="A57" s="64" t="s">
        <v>267</v>
      </c>
      <c r="B57" s="74" t="s">
        <v>102</v>
      </c>
      <c r="C57" s="78" t="s">
        <v>102</v>
      </c>
      <c r="D57" s="73" t="s">
        <v>295</v>
      </c>
      <c r="E57" s="73" t="s">
        <v>104</v>
      </c>
      <c r="F57" s="67">
        <v>2</v>
      </c>
      <c r="G57" s="118" t="s">
        <v>296</v>
      </c>
      <c r="H57" s="123" t="s">
        <v>296</v>
      </c>
      <c r="I57" s="159" t="s">
        <v>297</v>
      </c>
      <c r="J57" s="119" t="s">
        <v>298</v>
      </c>
      <c r="K57" s="119" t="s">
        <v>448</v>
      </c>
      <c r="L57" s="115" t="s">
        <v>300</v>
      </c>
      <c r="M57" s="119" t="s">
        <v>452</v>
      </c>
      <c r="N57" s="123">
        <v>600</v>
      </c>
      <c r="O57" s="160" t="s">
        <v>104</v>
      </c>
      <c r="P57" s="161" t="s">
        <v>104</v>
      </c>
      <c r="Q57" s="118" t="s">
        <v>299</v>
      </c>
      <c r="R57" s="123"/>
      <c r="S57" s="124"/>
      <c r="T57" s="120"/>
      <c r="U57" s="125">
        <v>89.96</v>
      </c>
      <c r="V57" s="119" t="s">
        <v>533</v>
      </c>
      <c r="W57" s="119" t="s">
        <v>461</v>
      </c>
      <c r="X57" s="73" t="s">
        <v>294</v>
      </c>
      <c r="Y57" s="73"/>
    </row>
    <row r="58" spans="1:25" s="33" customFormat="1" ht="36" customHeight="1" x14ac:dyDescent="0.25">
      <c r="A58" s="64" t="s">
        <v>267</v>
      </c>
      <c r="B58" s="74" t="s">
        <v>102</v>
      </c>
      <c r="C58" s="78" t="s">
        <v>102</v>
      </c>
      <c r="D58" s="73" t="s">
        <v>295</v>
      </c>
      <c r="E58" s="73" t="s">
        <v>104</v>
      </c>
      <c r="F58" s="67">
        <v>2</v>
      </c>
      <c r="G58" s="118" t="s">
        <v>302</v>
      </c>
      <c r="H58" s="123" t="s">
        <v>302</v>
      </c>
      <c r="I58" s="159" t="s">
        <v>82</v>
      </c>
      <c r="J58" s="119" t="s">
        <v>303</v>
      </c>
      <c r="K58" s="119" t="s">
        <v>448</v>
      </c>
      <c r="L58" s="115" t="s">
        <v>304</v>
      </c>
      <c r="M58" s="119" t="s">
        <v>452</v>
      </c>
      <c r="N58" s="123">
        <v>525</v>
      </c>
      <c r="O58" s="160" t="s">
        <v>104</v>
      </c>
      <c r="P58" s="161" t="s">
        <v>104</v>
      </c>
      <c r="Q58" s="118" t="s">
        <v>299</v>
      </c>
      <c r="R58" s="123"/>
      <c r="S58" s="124" t="s">
        <v>142</v>
      </c>
      <c r="T58" s="120"/>
      <c r="U58" s="125">
        <v>89.92</v>
      </c>
      <c r="V58" s="119" t="s">
        <v>533</v>
      </c>
      <c r="W58" s="119" t="s">
        <v>461</v>
      </c>
      <c r="X58" s="73" t="s">
        <v>301</v>
      </c>
      <c r="Y58" s="73"/>
    </row>
    <row r="59" spans="1:25" s="33" customFormat="1" ht="36" customHeight="1" x14ac:dyDescent="0.25">
      <c r="A59" s="64" t="s">
        <v>267</v>
      </c>
      <c r="B59" s="74" t="s">
        <v>102</v>
      </c>
      <c r="C59" s="78" t="s">
        <v>102</v>
      </c>
      <c r="D59" s="73" t="s">
        <v>295</v>
      </c>
      <c r="E59" s="73" t="s">
        <v>104</v>
      </c>
      <c r="F59" s="67">
        <v>2</v>
      </c>
      <c r="G59" s="118" t="s">
        <v>306</v>
      </c>
      <c r="H59" s="123" t="s">
        <v>306</v>
      </c>
      <c r="I59" s="159" t="s">
        <v>218</v>
      </c>
      <c r="J59" s="119" t="s">
        <v>135</v>
      </c>
      <c r="K59" s="119" t="s">
        <v>448</v>
      </c>
      <c r="L59" s="115" t="s">
        <v>300</v>
      </c>
      <c r="M59" s="119" t="s">
        <v>452</v>
      </c>
      <c r="N59" s="123">
        <v>600</v>
      </c>
      <c r="O59" s="160" t="s">
        <v>104</v>
      </c>
      <c r="P59" s="161" t="s">
        <v>104</v>
      </c>
      <c r="Q59" s="118" t="s">
        <v>299</v>
      </c>
      <c r="R59" s="123"/>
      <c r="S59" s="124"/>
      <c r="T59" s="120"/>
      <c r="U59" s="125">
        <v>98.38</v>
      </c>
      <c r="V59" s="119" t="s">
        <v>533</v>
      </c>
      <c r="W59" s="119" t="s">
        <v>461</v>
      </c>
      <c r="X59" s="73" t="s">
        <v>305</v>
      </c>
      <c r="Y59" s="73"/>
    </row>
    <row r="60" spans="1:25" ht="22.5" x14ac:dyDescent="0.25">
      <c r="A60" s="64" t="s">
        <v>307</v>
      </c>
      <c r="B60" s="70" t="s">
        <v>102</v>
      </c>
      <c r="C60" s="69" t="s">
        <v>102</v>
      </c>
      <c r="D60" s="64" t="s">
        <v>309</v>
      </c>
      <c r="E60" s="64" t="s">
        <v>104</v>
      </c>
      <c r="F60" s="64">
        <v>2</v>
      </c>
      <c r="G60" s="118" t="s">
        <v>310</v>
      </c>
      <c r="H60" s="123" t="s">
        <v>310</v>
      </c>
      <c r="I60" s="119" t="s">
        <v>106</v>
      </c>
      <c r="J60" s="119" t="s">
        <v>107</v>
      </c>
      <c r="K60" s="119" t="s">
        <v>448</v>
      </c>
      <c r="L60" s="115"/>
      <c r="M60" s="119" t="s">
        <v>452</v>
      </c>
      <c r="N60" s="123">
        <v>750</v>
      </c>
      <c r="O60" s="124" t="s">
        <v>312</v>
      </c>
      <c r="P60" s="120" t="s">
        <v>312</v>
      </c>
      <c r="Q60" s="118"/>
      <c r="R60" s="123" t="s">
        <v>311</v>
      </c>
      <c r="S60" s="124" t="s">
        <v>142</v>
      </c>
      <c r="T60" s="120"/>
      <c r="U60" s="125">
        <v>5</v>
      </c>
      <c r="V60" s="119" t="s">
        <v>530</v>
      </c>
      <c r="W60" s="119" t="s">
        <v>461</v>
      </c>
      <c r="X60" s="64" t="s">
        <v>308</v>
      </c>
      <c r="Y60" s="64"/>
    </row>
    <row r="61" spans="1:25" ht="31.15" customHeight="1" x14ac:dyDescent="0.25">
      <c r="A61" s="64" t="s">
        <v>307</v>
      </c>
      <c r="B61" s="70" t="s">
        <v>102</v>
      </c>
      <c r="C61" s="69" t="s">
        <v>102</v>
      </c>
      <c r="D61" s="64" t="s">
        <v>309</v>
      </c>
      <c r="E61" s="64" t="s">
        <v>104</v>
      </c>
      <c r="F61" s="64">
        <v>2</v>
      </c>
      <c r="G61" s="118" t="s">
        <v>314</v>
      </c>
      <c r="H61" s="123" t="s">
        <v>314</v>
      </c>
      <c r="I61" s="119" t="s">
        <v>315</v>
      </c>
      <c r="J61" s="119" t="s">
        <v>107</v>
      </c>
      <c r="K61" s="119" t="s">
        <v>448</v>
      </c>
      <c r="L61" s="115"/>
      <c r="M61" s="119">
        <v>600</v>
      </c>
      <c r="N61" s="123">
        <v>600</v>
      </c>
      <c r="O61" s="124" t="s">
        <v>312</v>
      </c>
      <c r="P61" s="120" t="s">
        <v>312</v>
      </c>
      <c r="Q61" s="118"/>
      <c r="R61" s="123" t="s">
        <v>316</v>
      </c>
      <c r="S61" s="124" t="s">
        <v>138</v>
      </c>
      <c r="T61" s="120"/>
      <c r="U61" s="125">
        <v>5</v>
      </c>
      <c r="V61" s="119" t="s">
        <v>534</v>
      </c>
      <c r="W61" s="119" t="s">
        <v>461</v>
      </c>
      <c r="X61" s="64" t="s">
        <v>313</v>
      </c>
      <c r="Y61" s="64" t="s">
        <v>317</v>
      </c>
    </row>
    <row r="62" spans="1:25" ht="22.5" x14ac:dyDescent="0.25">
      <c r="A62" s="64" t="s">
        <v>307</v>
      </c>
      <c r="B62" s="70" t="s">
        <v>102</v>
      </c>
      <c r="C62" s="69" t="s">
        <v>102</v>
      </c>
      <c r="D62" s="64" t="s">
        <v>125</v>
      </c>
      <c r="E62" s="64" t="s">
        <v>104</v>
      </c>
      <c r="F62" s="64">
        <v>2</v>
      </c>
      <c r="G62" s="118" t="s">
        <v>314</v>
      </c>
      <c r="H62" s="123" t="s">
        <v>314</v>
      </c>
      <c r="I62" s="119" t="s">
        <v>315</v>
      </c>
      <c r="J62" s="119" t="s">
        <v>107</v>
      </c>
      <c r="K62" s="119" t="s">
        <v>448</v>
      </c>
      <c r="L62" s="115"/>
      <c r="M62" s="119" t="s">
        <v>452</v>
      </c>
      <c r="N62" s="123">
        <v>750</v>
      </c>
      <c r="O62" s="124" t="s">
        <v>312</v>
      </c>
      <c r="P62" s="120" t="s">
        <v>312</v>
      </c>
      <c r="Q62" s="118"/>
      <c r="R62" s="123" t="s">
        <v>316</v>
      </c>
      <c r="S62" s="124" t="s">
        <v>111</v>
      </c>
      <c r="T62" s="120"/>
      <c r="U62" s="125">
        <v>5</v>
      </c>
      <c r="V62" s="119" t="s">
        <v>530</v>
      </c>
      <c r="W62" s="119" t="s">
        <v>461</v>
      </c>
      <c r="X62" s="64" t="s">
        <v>318</v>
      </c>
      <c r="Y62" s="75"/>
    </row>
    <row r="63" spans="1:25" s="37" customFormat="1" ht="45" x14ac:dyDescent="0.25">
      <c r="A63" s="64" t="s">
        <v>307</v>
      </c>
      <c r="B63" s="70" t="s">
        <v>102</v>
      </c>
      <c r="C63" s="69" t="s">
        <v>102</v>
      </c>
      <c r="D63" s="64" t="s">
        <v>103</v>
      </c>
      <c r="E63" s="64" t="s">
        <v>104</v>
      </c>
      <c r="F63" s="64">
        <v>2</v>
      </c>
      <c r="G63" s="118" t="s">
        <v>320</v>
      </c>
      <c r="H63" s="123" t="s">
        <v>320</v>
      </c>
      <c r="I63" s="119" t="s">
        <v>321</v>
      </c>
      <c r="J63" s="119" t="s">
        <v>322</v>
      </c>
      <c r="K63" s="119" t="s">
        <v>448</v>
      </c>
      <c r="L63" s="115" t="s">
        <v>202</v>
      </c>
      <c r="M63" s="119" t="s">
        <v>452</v>
      </c>
      <c r="N63" s="123" t="s">
        <v>511</v>
      </c>
      <c r="O63" s="124" t="s">
        <v>520</v>
      </c>
      <c r="P63" s="124" t="s">
        <v>516</v>
      </c>
      <c r="Q63" s="118"/>
      <c r="R63" s="123" t="s">
        <v>323</v>
      </c>
      <c r="S63" s="124" t="s">
        <v>142</v>
      </c>
      <c r="T63" s="120"/>
      <c r="U63" s="125">
        <v>50</v>
      </c>
      <c r="V63" s="119" t="s">
        <v>533</v>
      </c>
      <c r="W63" s="119" t="s">
        <v>461</v>
      </c>
      <c r="X63" s="64" t="s">
        <v>319</v>
      </c>
      <c r="Y63" s="64"/>
    </row>
    <row r="64" spans="1:25" s="38" customFormat="1" ht="74.45" customHeight="1" x14ac:dyDescent="0.25">
      <c r="A64" s="64" t="s">
        <v>307</v>
      </c>
      <c r="B64" s="70" t="s">
        <v>102</v>
      </c>
      <c r="C64" s="69" t="s">
        <v>102</v>
      </c>
      <c r="D64" s="64" t="s">
        <v>103</v>
      </c>
      <c r="E64" s="64" t="s">
        <v>104</v>
      </c>
      <c r="F64" s="64">
        <v>2</v>
      </c>
      <c r="G64" s="118" t="s">
        <v>512</v>
      </c>
      <c r="H64" s="123" t="s">
        <v>326</v>
      </c>
      <c r="I64" s="119" t="s">
        <v>327</v>
      </c>
      <c r="J64" s="119" t="s">
        <v>328</v>
      </c>
      <c r="K64" s="119" t="s">
        <v>448</v>
      </c>
      <c r="L64" s="115">
        <v>100</v>
      </c>
      <c r="M64" s="119">
        <v>650</v>
      </c>
      <c r="N64" s="123" t="s">
        <v>325</v>
      </c>
      <c r="O64" s="124" t="s">
        <v>521</v>
      </c>
      <c r="P64" s="120" t="s">
        <v>517</v>
      </c>
      <c r="Q64" s="118"/>
      <c r="R64" s="123" t="s">
        <v>329</v>
      </c>
      <c r="S64" s="124" t="s">
        <v>111</v>
      </c>
      <c r="T64" s="120"/>
      <c r="U64" s="125">
        <v>55</v>
      </c>
      <c r="V64" s="119" t="s">
        <v>533</v>
      </c>
      <c r="W64" s="119" t="s">
        <v>461</v>
      </c>
      <c r="X64" s="64" t="s">
        <v>324</v>
      </c>
      <c r="Y64" s="64"/>
    </row>
    <row r="65" spans="1:26" ht="42" customHeight="1" x14ac:dyDescent="0.25">
      <c r="A65" s="64" t="s">
        <v>307</v>
      </c>
      <c r="B65" s="70" t="s">
        <v>102</v>
      </c>
      <c r="C65" s="69" t="s">
        <v>102</v>
      </c>
      <c r="D65" s="64" t="s">
        <v>331</v>
      </c>
      <c r="E65" s="64" t="s">
        <v>104</v>
      </c>
      <c r="F65" s="64">
        <v>1</v>
      </c>
      <c r="G65" s="118" t="s">
        <v>341</v>
      </c>
      <c r="H65" s="118" t="s">
        <v>341</v>
      </c>
      <c r="I65" s="119" t="s">
        <v>333</v>
      </c>
      <c r="J65" s="119" t="s">
        <v>107</v>
      </c>
      <c r="K65" s="119" t="s">
        <v>448</v>
      </c>
      <c r="L65" s="115">
        <v>100</v>
      </c>
      <c r="M65" s="119" t="s">
        <v>452</v>
      </c>
      <c r="N65" s="123" t="s">
        <v>332</v>
      </c>
      <c r="O65" s="124">
        <v>1600</v>
      </c>
      <c r="P65" s="120">
        <v>1600</v>
      </c>
      <c r="Q65" s="118"/>
      <c r="R65" s="123" t="s">
        <v>108</v>
      </c>
      <c r="S65" s="124" t="s">
        <v>111</v>
      </c>
      <c r="T65" s="120"/>
      <c r="U65" s="125">
        <v>40</v>
      </c>
      <c r="V65" s="119" t="s">
        <v>535</v>
      </c>
      <c r="W65" s="119" t="s">
        <v>461</v>
      </c>
      <c r="X65" s="64" t="s">
        <v>330</v>
      </c>
      <c r="Y65" s="64" t="s">
        <v>334</v>
      </c>
    </row>
    <row r="66" spans="1:26" ht="45" x14ac:dyDescent="0.25">
      <c r="A66" s="64" t="s">
        <v>307</v>
      </c>
      <c r="B66" s="70" t="s">
        <v>102</v>
      </c>
      <c r="C66" s="69" t="s">
        <v>102</v>
      </c>
      <c r="D66" s="64" t="s">
        <v>103</v>
      </c>
      <c r="E66" s="64" t="s">
        <v>104</v>
      </c>
      <c r="F66" s="64">
        <v>2</v>
      </c>
      <c r="G66" s="118" t="s">
        <v>336</v>
      </c>
      <c r="H66" s="123" t="s">
        <v>336</v>
      </c>
      <c r="I66" s="119" t="s">
        <v>337</v>
      </c>
      <c r="J66" s="119" t="s">
        <v>338</v>
      </c>
      <c r="K66" s="119" t="s">
        <v>448</v>
      </c>
      <c r="L66" s="115" t="s">
        <v>339</v>
      </c>
      <c r="M66" s="119" t="s">
        <v>452</v>
      </c>
      <c r="N66" s="123">
        <v>750</v>
      </c>
      <c r="O66" s="124">
        <v>1600</v>
      </c>
      <c r="P66" s="120">
        <v>1600</v>
      </c>
      <c r="Q66" s="118"/>
      <c r="R66" s="123" t="s">
        <v>114</v>
      </c>
      <c r="S66" s="124" t="s">
        <v>111</v>
      </c>
      <c r="T66" s="120"/>
      <c r="U66" s="125">
        <v>106</v>
      </c>
      <c r="V66" s="119" t="s">
        <v>536</v>
      </c>
      <c r="W66" s="119" t="s">
        <v>461</v>
      </c>
      <c r="X66" s="64" t="s">
        <v>335</v>
      </c>
      <c r="Y66" s="64"/>
    </row>
    <row r="67" spans="1:26" ht="22.5" x14ac:dyDescent="0.25">
      <c r="A67" s="64" t="s">
        <v>307</v>
      </c>
      <c r="B67" s="70" t="s">
        <v>102</v>
      </c>
      <c r="C67" s="69" t="s">
        <v>102</v>
      </c>
      <c r="D67" s="64" t="s">
        <v>103</v>
      </c>
      <c r="E67" s="64" t="s">
        <v>104</v>
      </c>
      <c r="F67" s="64">
        <v>2</v>
      </c>
      <c r="G67" s="118" t="s">
        <v>341</v>
      </c>
      <c r="H67" s="123" t="s">
        <v>341</v>
      </c>
      <c r="I67" s="119" t="s">
        <v>333</v>
      </c>
      <c r="J67" s="119" t="s">
        <v>107</v>
      </c>
      <c r="K67" s="119" t="s">
        <v>448</v>
      </c>
      <c r="L67" s="115">
        <v>100</v>
      </c>
      <c r="M67" s="119" t="s">
        <v>452</v>
      </c>
      <c r="N67" s="123">
        <v>750</v>
      </c>
      <c r="O67" s="124">
        <v>1600</v>
      </c>
      <c r="P67" s="120">
        <v>1600</v>
      </c>
      <c r="Q67" s="118"/>
      <c r="R67" s="123" t="s">
        <v>108</v>
      </c>
      <c r="S67" s="124" t="s">
        <v>111</v>
      </c>
      <c r="T67" s="120"/>
      <c r="U67" s="125">
        <v>114</v>
      </c>
      <c r="V67" s="119" t="s">
        <v>537</v>
      </c>
      <c r="W67" s="119" t="s">
        <v>461</v>
      </c>
      <c r="X67" s="64" t="s">
        <v>340</v>
      </c>
      <c r="Y67" s="64"/>
    </row>
    <row r="68" spans="1:26" ht="56.25" x14ac:dyDescent="0.25">
      <c r="A68" s="64" t="s">
        <v>307</v>
      </c>
      <c r="B68" s="70" t="s">
        <v>102</v>
      </c>
      <c r="C68" s="69" t="s">
        <v>102</v>
      </c>
      <c r="D68" s="64" t="s">
        <v>103</v>
      </c>
      <c r="E68" s="64" t="s">
        <v>104</v>
      </c>
      <c r="F68" s="64">
        <v>2</v>
      </c>
      <c r="G68" s="123" t="s">
        <v>513</v>
      </c>
      <c r="H68" s="123" t="s">
        <v>514</v>
      </c>
      <c r="I68" s="119" t="s">
        <v>333</v>
      </c>
      <c r="J68" s="119" t="s">
        <v>107</v>
      </c>
      <c r="K68" s="119" t="s">
        <v>448</v>
      </c>
      <c r="L68" s="115">
        <v>100</v>
      </c>
      <c r="M68" s="119" t="s">
        <v>452</v>
      </c>
      <c r="N68" s="123">
        <v>750</v>
      </c>
      <c r="O68" s="124" t="s">
        <v>343</v>
      </c>
      <c r="P68" s="120" t="s">
        <v>343</v>
      </c>
      <c r="Q68" s="118"/>
      <c r="R68" s="123" t="s">
        <v>316</v>
      </c>
      <c r="S68" s="124" t="s">
        <v>111</v>
      </c>
      <c r="T68" s="120"/>
      <c r="U68" s="125">
        <v>129</v>
      </c>
      <c r="V68" s="119" t="s">
        <v>537</v>
      </c>
      <c r="W68" s="119" t="s">
        <v>461</v>
      </c>
      <c r="X68" s="64" t="s">
        <v>342</v>
      </c>
      <c r="Y68" s="64" t="s">
        <v>518</v>
      </c>
    </row>
    <row r="69" spans="1:26" ht="41.45" customHeight="1" x14ac:dyDescent="0.25">
      <c r="A69" s="64" t="s">
        <v>307</v>
      </c>
      <c r="B69" s="70" t="s">
        <v>102</v>
      </c>
      <c r="C69" s="69" t="s">
        <v>102</v>
      </c>
      <c r="D69" s="64" t="s">
        <v>345</v>
      </c>
      <c r="E69" s="64" t="s">
        <v>104</v>
      </c>
      <c r="F69" s="64">
        <v>2</v>
      </c>
      <c r="G69" s="118" t="s">
        <v>314</v>
      </c>
      <c r="H69" s="123" t="s">
        <v>515</v>
      </c>
      <c r="I69" s="119" t="s">
        <v>346</v>
      </c>
      <c r="J69" s="119" t="s">
        <v>347</v>
      </c>
      <c r="K69" s="119" t="s">
        <v>448</v>
      </c>
      <c r="L69" s="115">
        <v>100</v>
      </c>
      <c r="M69" s="119" t="s">
        <v>452</v>
      </c>
      <c r="N69" s="123">
        <v>750</v>
      </c>
      <c r="O69" s="124">
        <v>2000</v>
      </c>
      <c r="P69" s="120">
        <v>2000</v>
      </c>
      <c r="Q69" s="118" t="s">
        <v>348</v>
      </c>
      <c r="R69" s="123" t="s">
        <v>348</v>
      </c>
      <c r="S69" s="124" t="s">
        <v>111</v>
      </c>
      <c r="T69" s="120"/>
      <c r="U69" s="125">
        <v>9</v>
      </c>
      <c r="V69" s="119" t="s">
        <v>534</v>
      </c>
      <c r="W69" s="119" t="s">
        <v>461</v>
      </c>
      <c r="X69" s="64" t="s">
        <v>344</v>
      </c>
      <c r="Y69" s="64" t="s">
        <v>349</v>
      </c>
    </row>
    <row r="70" spans="1:26" ht="59.25" customHeight="1" x14ac:dyDescent="0.25">
      <c r="A70" s="64" t="s">
        <v>307</v>
      </c>
      <c r="B70" s="70" t="s">
        <v>102</v>
      </c>
      <c r="C70" s="69" t="s">
        <v>102</v>
      </c>
      <c r="D70" s="64" t="s">
        <v>125</v>
      </c>
      <c r="E70" s="64" t="s">
        <v>104</v>
      </c>
      <c r="F70" s="64">
        <v>2</v>
      </c>
      <c r="G70" s="118" t="s">
        <v>310</v>
      </c>
      <c r="H70" s="123" t="s">
        <v>310</v>
      </c>
      <c r="I70" s="119" t="s">
        <v>351</v>
      </c>
      <c r="J70" s="119" t="s">
        <v>352</v>
      </c>
      <c r="K70" s="119" t="s">
        <v>448</v>
      </c>
      <c r="L70" s="115">
        <v>100</v>
      </c>
      <c r="M70" s="119">
        <v>600</v>
      </c>
      <c r="N70" s="123">
        <v>600</v>
      </c>
      <c r="O70" s="124" t="s">
        <v>312</v>
      </c>
      <c r="P70" s="120" t="s">
        <v>312</v>
      </c>
      <c r="Q70" s="118"/>
      <c r="R70" s="123" t="s">
        <v>316</v>
      </c>
      <c r="S70" s="124" t="s">
        <v>111</v>
      </c>
      <c r="T70" s="120"/>
      <c r="U70" s="125">
        <v>52</v>
      </c>
      <c r="V70" s="119" t="s">
        <v>530</v>
      </c>
      <c r="W70" s="119" t="s">
        <v>461</v>
      </c>
      <c r="X70" s="64" t="s">
        <v>350</v>
      </c>
      <c r="Y70" s="64" t="s">
        <v>519</v>
      </c>
    </row>
    <row r="71" spans="1:26" ht="45.75" customHeight="1" x14ac:dyDescent="0.25">
      <c r="A71" s="64" t="s">
        <v>353</v>
      </c>
      <c r="B71" s="70" t="s">
        <v>102</v>
      </c>
      <c r="C71" s="69" t="s">
        <v>102</v>
      </c>
      <c r="D71" s="64" t="s">
        <v>103</v>
      </c>
      <c r="E71" s="64" t="s">
        <v>104</v>
      </c>
      <c r="F71" s="64">
        <v>2</v>
      </c>
      <c r="G71" s="118">
        <v>5</v>
      </c>
      <c r="H71" s="123" t="s">
        <v>355</v>
      </c>
      <c r="I71" s="119" t="s">
        <v>106</v>
      </c>
      <c r="J71" s="119" t="s">
        <v>107</v>
      </c>
      <c r="K71" s="119" t="s">
        <v>448</v>
      </c>
      <c r="L71" s="115">
        <v>100</v>
      </c>
      <c r="M71" s="119" t="s">
        <v>452</v>
      </c>
      <c r="N71" s="123">
        <v>750</v>
      </c>
      <c r="O71" s="124" t="s">
        <v>356</v>
      </c>
      <c r="P71" s="120" t="s">
        <v>356</v>
      </c>
      <c r="Q71" s="118"/>
      <c r="R71" s="123" t="s">
        <v>108</v>
      </c>
      <c r="S71" s="124" t="s">
        <v>111</v>
      </c>
      <c r="T71" s="120"/>
      <c r="U71" s="125">
        <v>46</v>
      </c>
      <c r="V71" s="119" t="s">
        <v>538</v>
      </c>
      <c r="W71" s="119" t="s">
        <v>461</v>
      </c>
      <c r="X71" s="64" t="s">
        <v>354</v>
      </c>
      <c r="Y71" s="64"/>
    </row>
    <row r="72" spans="1:26" ht="33.75" x14ac:dyDescent="0.25">
      <c r="A72" s="18" t="s">
        <v>357</v>
      </c>
      <c r="B72" s="48" t="s">
        <v>102</v>
      </c>
      <c r="C72" s="50" t="s">
        <v>102</v>
      </c>
      <c r="D72" s="4" t="s">
        <v>359</v>
      </c>
      <c r="E72" s="4" t="s">
        <v>104</v>
      </c>
      <c r="F72" s="4" t="s">
        <v>360</v>
      </c>
      <c r="G72" s="163" t="s">
        <v>541</v>
      </c>
      <c r="H72" s="164" t="s">
        <v>541</v>
      </c>
      <c r="I72" s="165" t="s">
        <v>542</v>
      </c>
      <c r="J72" s="165" t="s">
        <v>361</v>
      </c>
      <c r="K72" s="165" t="s">
        <v>448</v>
      </c>
      <c r="L72" s="166" t="s">
        <v>363</v>
      </c>
      <c r="M72" s="165" t="s">
        <v>452</v>
      </c>
      <c r="N72" s="164">
        <v>750</v>
      </c>
      <c r="O72" s="167" t="s">
        <v>104</v>
      </c>
      <c r="P72" s="168" t="s">
        <v>104</v>
      </c>
      <c r="Q72" s="163" t="s">
        <v>362</v>
      </c>
      <c r="R72" s="164"/>
      <c r="S72" s="167" t="s">
        <v>543</v>
      </c>
      <c r="T72" s="168"/>
      <c r="U72" s="169"/>
      <c r="V72" s="162" t="s">
        <v>539</v>
      </c>
      <c r="W72" s="162" t="s">
        <v>461</v>
      </c>
      <c r="X72" s="2" t="s">
        <v>358</v>
      </c>
      <c r="Y72" s="2"/>
    </row>
    <row r="73" spans="1:26" ht="45" x14ac:dyDescent="0.25">
      <c r="A73" s="18" t="s">
        <v>357</v>
      </c>
      <c r="B73" s="48" t="s">
        <v>102</v>
      </c>
      <c r="C73" s="50" t="s">
        <v>102</v>
      </c>
      <c r="D73" s="4" t="s">
        <v>365</v>
      </c>
      <c r="E73" s="4" t="s">
        <v>104</v>
      </c>
      <c r="F73" s="4">
        <v>2</v>
      </c>
      <c r="G73" s="163" t="s">
        <v>366</v>
      </c>
      <c r="H73" s="164" t="s">
        <v>366</v>
      </c>
      <c r="I73" s="165" t="s">
        <v>297</v>
      </c>
      <c r="J73" s="165" t="s">
        <v>544</v>
      </c>
      <c r="K73" s="165" t="s">
        <v>448</v>
      </c>
      <c r="L73" s="166" t="s">
        <v>368</v>
      </c>
      <c r="M73" s="165" t="s">
        <v>452</v>
      </c>
      <c r="N73" s="164">
        <v>750</v>
      </c>
      <c r="O73" s="167" t="s">
        <v>104</v>
      </c>
      <c r="P73" s="168" t="s">
        <v>104</v>
      </c>
      <c r="Q73" s="163" t="s">
        <v>367</v>
      </c>
      <c r="R73" s="164"/>
      <c r="S73" s="167" t="s">
        <v>142</v>
      </c>
      <c r="T73" s="168"/>
      <c r="U73" s="169">
        <v>75</v>
      </c>
      <c r="V73" s="162" t="s">
        <v>539</v>
      </c>
      <c r="W73" s="162" t="s">
        <v>461</v>
      </c>
      <c r="X73" s="2" t="s">
        <v>364</v>
      </c>
      <c r="Y73" s="2"/>
      <c r="Z73" s="92" t="s">
        <v>545</v>
      </c>
    </row>
    <row r="74" spans="1:26" ht="85.15" customHeight="1" x14ac:dyDescent="0.25">
      <c r="A74" s="18" t="s">
        <v>357</v>
      </c>
      <c r="B74" s="48" t="s">
        <v>102</v>
      </c>
      <c r="C74" s="50" t="s">
        <v>102</v>
      </c>
      <c r="D74" s="4" t="s">
        <v>210</v>
      </c>
      <c r="E74" s="6" t="s">
        <v>104</v>
      </c>
      <c r="F74" s="6">
        <v>2</v>
      </c>
      <c r="G74" s="163" t="s">
        <v>366</v>
      </c>
      <c r="H74" s="164" t="s">
        <v>366</v>
      </c>
      <c r="I74" s="165" t="s">
        <v>297</v>
      </c>
      <c r="J74" s="165" t="s">
        <v>544</v>
      </c>
      <c r="K74" s="165" t="s">
        <v>448</v>
      </c>
      <c r="L74" s="166" t="s">
        <v>370</v>
      </c>
      <c r="M74" s="165" t="s">
        <v>452</v>
      </c>
      <c r="N74" s="164">
        <v>750</v>
      </c>
      <c r="O74" s="167" t="s">
        <v>104</v>
      </c>
      <c r="P74" s="168" t="s">
        <v>104</v>
      </c>
      <c r="Q74" s="163"/>
      <c r="R74" s="164"/>
      <c r="S74" s="167" t="s">
        <v>142</v>
      </c>
      <c r="T74" s="168" t="s">
        <v>473</v>
      </c>
      <c r="U74" s="169">
        <v>58</v>
      </c>
      <c r="V74" s="162" t="s">
        <v>547</v>
      </c>
      <c r="W74" s="162" t="s">
        <v>461</v>
      </c>
      <c r="X74" s="2" t="s">
        <v>369</v>
      </c>
      <c r="Y74" s="2" t="s">
        <v>472</v>
      </c>
    </row>
    <row r="75" spans="1:26" ht="31.15" customHeight="1" x14ac:dyDescent="0.25">
      <c r="A75" s="18" t="s">
        <v>357</v>
      </c>
      <c r="B75" s="48" t="s">
        <v>102</v>
      </c>
      <c r="C75" s="50" t="s">
        <v>102</v>
      </c>
      <c r="D75" s="6" t="s">
        <v>365</v>
      </c>
      <c r="E75" s="6" t="s">
        <v>104</v>
      </c>
      <c r="F75" s="4">
        <v>2</v>
      </c>
      <c r="G75" s="163" t="s">
        <v>366</v>
      </c>
      <c r="H75" s="164" t="s">
        <v>366</v>
      </c>
      <c r="I75" s="165" t="s">
        <v>297</v>
      </c>
      <c r="J75" s="165" t="s">
        <v>544</v>
      </c>
      <c r="K75" s="165" t="s">
        <v>448</v>
      </c>
      <c r="L75" s="166" t="s">
        <v>368</v>
      </c>
      <c r="M75" s="165" t="s">
        <v>452</v>
      </c>
      <c r="N75" s="164">
        <v>750</v>
      </c>
      <c r="O75" s="167" t="s">
        <v>104</v>
      </c>
      <c r="P75" s="168" t="s">
        <v>104</v>
      </c>
      <c r="Q75" s="163" t="s">
        <v>367</v>
      </c>
      <c r="R75" s="164"/>
      <c r="S75" s="167" t="s">
        <v>372</v>
      </c>
      <c r="T75" s="168"/>
      <c r="U75" s="169"/>
      <c r="V75" s="162" t="s">
        <v>539</v>
      </c>
      <c r="W75" s="162" t="s">
        <v>461</v>
      </c>
      <c r="X75" s="2" t="s">
        <v>371</v>
      </c>
      <c r="Y75" s="31"/>
    </row>
    <row r="76" spans="1:26" ht="21" customHeight="1" x14ac:dyDescent="0.25">
      <c r="A76" s="18" t="s">
        <v>357</v>
      </c>
      <c r="B76" s="49" t="s">
        <v>102</v>
      </c>
      <c r="C76" s="51" t="s">
        <v>102</v>
      </c>
      <c r="D76" s="4" t="s">
        <v>365</v>
      </c>
      <c r="E76" s="6" t="s">
        <v>104</v>
      </c>
      <c r="F76" s="6">
        <v>2</v>
      </c>
      <c r="G76" s="163" t="s">
        <v>366</v>
      </c>
      <c r="H76" s="164" t="s">
        <v>366</v>
      </c>
      <c r="I76" s="165" t="s">
        <v>297</v>
      </c>
      <c r="J76" s="165" t="s">
        <v>544</v>
      </c>
      <c r="K76" s="165" t="s">
        <v>448</v>
      </c>
      <c r="L76" s="166" t="s">
        <v>374</v>
      </c>
      <c r="M76" s="165" t="s">
        <v>452</v>
      </c>
      <c r="N76" s="164">
        <v>750</v>
      </c>
      <c r="O76" s="167" t="s">
        <v>104</v>
      </c>
      <c r="P76" s="168" t="s">
        <v>104</v>
      </c>
      <c r="Q76" s="163" t="s">
        <v>367</v>
      </c>
      <c r="R76" s="164"/>
      <c r="S76" s="167" t="s">
        <v>111</v>
      </c>
      <c r="T76" s="168"/>
      <c r="U76" s="169">
        <v>86</v>
      </c>
      <c r="V76" s="162" t="s">
        <v>539</v>
      </c>
      <c r="W76" s="162" t="s">
        <v>461</v>
      </c>
      <c r="X76" s="18" t="s">
        <v>373</v>
      </c>
      <c r="Y76" s="18"/>
    </row>
    <row r="77" spans="1:26" ht="30.6" customHeight="1" x14ac:dyDescent="0.25">
      <c r="A77" s="18" t="s">
        <v>357</v>
      </c>
      <c r="B77" s="49" t="s">
        <v>102</v>
      </c>
      <c r="C77" s="51" t="s">
        <v>102</v>
      </c>
      <c r="D77" s="4" t="s">
        <v>365</v>
      </c>
      <c r="E77" s="6" t="s">
        <v>104</v>
      </c>
      <c r="F77" s="6">
        <v>2</v>
      </c>
      <c r="G77" s="163" t="s">
        <v>366</v>
      </c>
      <c r="H77" s="164" t="s">
        <v>366</v>
      </c>
      <c r="I77" s="165" t="s">
        <v>297</v>
      </c>
      <c r="J77" s="165" t="s">
        <v>544</v>
      </c>
      <c r="K77" s="165" t="s">
        <v>448</v>
      </c>
      <c r="L77" s="166" t="s">
        <v>374</v>
      </c>
      <c r="M77" s="165" t="s">
        <v>452</v>
      </c>
      <c r="N77" s="164">
        <v>750</v>
      </c>
      <c r="O77" s="167" t="s">
        <v>104</v>
      </c>
      <c r="P77" s="168" t="s">
        <v>104</v>
      </c>
      <c r="Q77" s="163" t="s">
        <v>367</v>
      </c>
      <c r="R77" s="164"/>
      <c r="S77" s="167" t="s">
        <v>372</v>
      </c>
      <c r="T77" s="168"/>
      <c r="U77" s="169"/>
      <c r="V77" s="162" t="s">
        <v>539</v>
      </c>
      <c r="W77" s="162" t="s">
        <v>461</v>
      </c>
      <c r="X77" s="18" t="s">
        <v>375</v>
      </c>
      <c r="Y77" s="18" t="s">
        <v>376</v>
      </c>
      <c r="Z77" s="92" t="s">
        <v>545</v>
      </c>
    </row>
    <row r="78" spans="1:26" ht="24.75" customHeight="1" x14ac:dyDescent="0.25">
      <c r="A78" s="18" t="s">
        <v>357</v>
      </c>
      <c r="B78" s="49" t="s">
        <v>102</v>
      </c>
      <c r="C78" s="51" t="s">
        <v>102</v>
      </c>
      <c r="D78" s="6" t="s">
        <v>365</v>
      </c>
      <c r="E78" s="6" t="s">
        <v>104</v>
      </c>
      <c r="F78" s="6">
        <v>2</v>
      </c>
      <c r="G78" s="163" t="s">
        <v>366</v>
      </c>
      <c r="H78" s="164" t="s">
        <v>366</v>
      </c>
      <c r="I78" s="165" t="s">
        <v>218</v>
      </c>
      <c r="J78" s="165" t="s">
        <v>544</v>
      </c>
      <c r="K78" s="165" t="s">
        <v>448</v>
      </c>
      <c r="L78" s="166" t="s">
        <v>368</v>
      </c>
      <c r="M78" s="165" t="s">
        <v>452</v>
      </c>
      <c r="N78" s="164">
        <v>750</v>
      </c>
      <c r="O78" s="167" t="s">
        <v>104</v>
      </c>
      <c r="P78" s="168" t="s">
        <v>104</v>
      </c>
      <c r="Q78" s="163" t="s">
        <v>367</v>
      </c>
      <c r="R78" s="164"/>
      <c r="S78" s="167" t="s">
        <v>111</v>
      </c>
      <c r="T78" s="168"/>
      <c r="U78" s="169">
        <v>28</v>
      </c>
      <c r="V78" s="162" t="s">
        <v>539</v>
      </c>
      <c r="W78" s="162" t="s">
        <v>461</v>
      </c>
      <c r="X78" s="18" t="s">
        <v>377</v>
      </c>
      <c r="Y78" s="32"/>
    </row>
    <row r="79" spans="1:26" x14ac:dyDescent="0.25">
      <c r="A79" s="18" t="s">
        <v>357</v>
      </c>
      <c r="B79" s="49" t="s">
        <v>102</v>
      </c>
      <c r="C79" s="51" t="s">
        <v>102</v>
      </c>
      <c r="D79" s="6" t="s">
        <v>365</v>
      </c>
      <c r="E79" s="6" t="s">
        <v>104</v>
      </c>
      <c r="F79" s="6">
        <v>1</v>
      </c>
      <c r="G79" s="163" t="s">
        <v>366</v>
      </c>
      <c r="H79" s="164" t="s">
        <v>366</v>
      </c>
      <c r="I79" s="165" t="s">
        <v>297</v>
      </c>
      <c r="J79" s="165" t="s">
        <v>544</v>
      </c>
      <c r="K79" s="165" t="s">
        <v>448</v>
      </c>
      <c r="L79" s="166" t="s">
        <v>370</v>
      </c>
      <c r="M79" s="165" t="s">
        <v>452</v>
      </c>
      <c r="N79" s="164">
        <v>750</v>
      </c>
      <c r="O79" s="167" t="s">
        <v>104</v>
      </c>
      <c r="P79" s="168" t="s">
        <v>104</v>
      </c>
      <c r="Q79" s="163" t="s">
        <v>367</v>
      </c>
      <c r="R79" s="164"/>
      <c r="S79" s="167" t="s">
        <v>196</v>
      </c>
      <c r="T79" s="168"/>
      <c r="U79" s="169">
        <v>19</v>
      </c>
      <c r="V79" s="162" t="s">
        <v>539</v>
      </c>
      <c r="W79" s="162" t="s">
        <v>461</v>
      </c>
      <c r="X79" s="18" t="s">
        <v>378</v>
      </c>
      <c r="Y79" s="18"/>
    </row>
    <row r="80" spans="1:26" x14ac:dyDescent="0.25">
      <c r="A80" s="18" t="s">
        <v>357</v>
      </c>
      <c r="B80" s="49" t="s">
        <v>102</v>
      </c>
      <c r="C80" s="51" t="s">
        <v>102</v>
      </c>
      <c r="D80" s="6" t="s">
        <v>365</v>
      </c>
      <c r="E80" s="6" t="s">
        <v>104</v>
      </c>
      <c r="F80" s="6">
        <v>2</v>
      </c>
      <c r="G80" s="163" t="s">
        <v>366</v>
      </c>
      <c r="H80" s="164" t="s">
        <v>366</v>
      </c>
      <c r="I80" s="165" t="s">
        <v>218</v>
      </c>
      <c r="J80" s="165" t="s">
        <v>544</v>
      </c>
      <c r="K80" s="165" t="s">
        <v>448</v>
      </c>
      <c r="L80" s="166" t="s">
        <v>374</v>
      </c>
      <c r="M80" s="165" t="s">
        <v>452</v>
      </c>
      <c r="N80" s="164">
        <v>750</v>
      </c>
      <c r="O80" s="167" t="s">
        <v>104</v>
      </c>
      <c r="P80" s="168" t="s">
        <v>104</v>
      </c>
      <c r="Q80" s="163" t="s">
        <v>367</v>
      </c>
      <c r="R80" s="164"/>
      <c r="S80" s="167" t="s">
        <v>111</v>
      </c>
      <c r="T80" s="168"/>
      <c r="U80" s="169">
        <v>68</v>
      </c>
      <c r="V80" s="162" t="s">
        <v>539</v>
      </c>
      <c r="W80" s="162" t="s">
        <v>461</v>
      </c>
      <c r="X80" s="18" t="s">
        <v>379</v>
      </c>
      <c r="Y80" s="18"/>
    </row>
    <row r="81" spans="1:26" ht="20.65" customHeight="1" x14ac:dyDescent="0.25">
      <c r="A81" s="18" t="s">
        <v>357</v>
      </c>
      <c r="B81" s="49" t="s">
        <v>102</v>
      </c>
      <c r="C81" s="51" t="s">
        <v>102</v>
      </c>
      <c r="D81" s="6" t="s">
        <v>365</v>
      </c>
      <c r="E81" s="6" t="s">
        <v>104</v>
      </c>
      <c r="F81" s="6">
        <v>2</v>
      </c>
      <c r="G81" s="163" t="s">
        <v>366</v>
      </c>
      <c r="H81" s="164" t="s">
        <v>366</v>
      </c>
      <c r="I81" s="165" t="s">
        <v>297</v>
      </c>
      <c r="J81" s="165" t="s">
        <v>544</v>
      </c>
      <c r="K81" s="165" t="s">
        <v>448</v>
      </c>
      <c r="L81" s="166" t="s">
        <v>381</v>
      </c>
      <c r="M81" s="165" t="s">
        <v>452</v>
      </c>
      <c r="N81" s="164">
        <v>750</v>
      </c>
      <c r="O81" s="167" t="s">
        <v>104</v>
      </c>
      <c r="P81" s="168" t="s">
        <v>104</v>
      </c>
      <c r="Q81" s="163" t="s">
        <v>367</v>
      </c>
      <c r="R81" s="164"/>
      <c r="S81" s="167" t="s">
        <v>138</v>
      </c>
      <c r="T81" s="168"/>
      <c r="U81" s="169">
        <v>107</v>
      </c>
      <c r="V81" s="162" t="s">
        <v>539</v>
      </c>
      <c r="W81" s="162" t="s">
        <v>461</v>
      </c>
      <c r="X81" s="18" t="s">
        <v>380</v>
      </c>
      <c r="Y81" s="18"/>
    </row>
    <row r="82" spans="1:26" x14ac:dyDescent="0.25">
      <c r="A82" s="18" t="s">
        <v>357</v>
      </c>
      <c r="B82" s="48" t="s">
        <v>102</v>
      </c>
      <c r="C82" s="50" t="s">
        <v>102</v>
      </c>
      <c r="D82" s="4" t="s">
        <v>365</v>
      </c>
      <c r="E82" s="6" t="s">
        <v>104</v>
      </c>
      <c r="F82" s="6">
        <v>2</v>
      </c>
      <c r="G82" s="163" t="s">
        <v>366</v>
      </c>
      <c r="H82" s="164" t="s">
        <v>366</v>
      </c>
      <c r="I82" s="165" t="s">
        <v>297</v>
      </c>
      <c r="J82" s="165" t="s">
        <v>544</v>
      </c>
      <c r="K82" s="165" t="s">
        <v>448</v>
      </c>
      <c r="L82" s="166" t="s">
        <v>383</v>
      </c>
      <c r="M82" s="165" t="s">
        <v>452</v>
      </c>
      <c r="N82" s="164">
        <v>750</v>
      </c>
      <c r="O82" s="167" t="s">
        <v>104</v>
      </c>
      <c r="P82" s="168" t="s">
        <v>104</v>
      </c>
      <c r="Q82" s="163"/>
      <c r="R82" s="164"/>
      <c r="S82" s="167" t="s">
        <v>196</v>
      </c>
      <c r="T82" s="168"/>
      <c r="U82" s="169">
        <v>5</v>
      </c>
      <c r="V82" s="162" t="s">
        <v>539</v>
      </c>
      <c r="W82" s="162" t="s">
        <v>461</v>
      </c>
      <c r="X82" s="2" t="s">
        <v>382</v>
      </c>
      <c r="Y82" s="4"/>
    </row>
    <row r="83" spans="1:26" ht="56.25" x14ac:dyDescent="0.25">
      <c r="A83" s="18" t="s">
        <v>357</v>
      </c>
      <c r="B83" s="48" t="s">
        <v>102</v>
      </c>
      <c r="C83" s="50" t="s">
        <v>102</v>
      </c>
      <c r="D83" s="4" t="s">
        <v>118</v>
      </c>
      <c r="E83" s="6" t="s">
        <v>104</v>
      </c>
      <c r="F83" s="6">
        <v>2</v>
      </c>
      <c r="G83" s="163" t="s">
        <v>385</v>
      </c>
      <c r="H83" s="164" t="s">
        <v>385</v>
      </c>
      <c r="I83" s="165" t="s">
        <v>297</v>
      </c>
      <c r="J83" s="165" t="s">
        <v>121</v>
      </c>
      <c r="K83" s="165" t="s">
        <v>448</v>
      </c>
      <c r="L83" s="166">
        <v>140</v>
      </c>
      <c r="M83" s="165" t="s">
        <v>452</v>
      </c>
      <c r="N83" s="164">
        <v>850</v>
      </c>
      <c r="O83" s="167" t="s">
        <v>104</v>
      </c>
      <c r="P83" s="168" t="s">
        <v>104</v>
      </c>
      <c r="Q83" s="163"/>
      <c r="R83" s="164" t="s">
        <v>386</v>
      </c>
      <c r="S83" s="167" t="s">
        <v>13</v>
      </c>
      <c r="T83" s="165" t="s">
        <v>387</v>
      </c>
      <c r="U83" s="169">
        <v>51.8</v>
      </c>
      <c r="V83" s="162" t="s">
        <v>539</v>
      </c>
      <c r="W83" s="162" t="s">
        <v>461</v>
      </c>
      <c r="X83" s="2" t="s">
        <v>384</v>
      </c>
      <c r="Y83" s="4"/>
    </row>
    <row r="84" spans="1:26" ht="56.25" x14ac:dyDescent="0.25">
      <c r="A84" s="18" t="s">
        <v>357</v>
      </c>
      <c r="B84" s="48" t="s">
        <v>102</v>
      </c>
      <c r="C84" s="50" t="s">
        <v>102</v>
      </c>
      <c r="D84" s="4" t="s">
        <v>118</v>
      </c>
      <c r="E84" s="6" t="s">
        <v>104</v>
      </c>
      <c r="F84" s="6">
        <v>2</v>
      </c>
      <c r="G84" s="163" t="s">
        <v>385</v>
      </c>
      <c r="H84" s="164" t="s">
        <v>385</v>
      </c>
      <c r="I84" s="165" t="s">
        <v>297</v>
      </c>
      <c r="J84" s="165" t="s">
        <v>121</v>
      </c>
      <c r="K84" s="165" t="s">
        <v>448</v>
      </c>
      <c r="L84" s="166">
        <v>140</v>
      </c>
      <c r="M84" s="165" t="s">
        <v>452</v>
      </c>
      <c r="N84" s="164">
        <v>850</v>
      </c>
      <c r="O84" s="167" t="s">
        <v>104</v>
      </c>
      <c r="P84" s="168" t="s">
        <v>104</v>
      </c>
      <c r="Q84" s="163" t="s">
        <v>367</v>
      </c>
      <c r="R84" s="164"/>
      <c r="S84" s="167"/>
      <c r="T84" s="165" t="s">
        <v>387</v>
      </c>
      <c r="U84" s="169">
        <v>47.25</v>
      </c>
      <c r="V84" s="162" t="s">
        <v>539</v>
      </c>
      <c r="W84" s="162" t="s">
        <v>461</v>
      </c>
      <c r="X84" s="2" t="s">
        <v>388</v>
      </c>
      <c r="Y84" s="4"/>
    </row>
    <row r="85" spans="1:26" ht="56.25" x14ac:dyDescent="0.25">
      <c r="A85" s="18" t="s">
        <v>357</v>
      </c>
      <c r="B85" s="48" t="s">
        <v>102</v>
      </c>
      <c r="C85" s="50" t="s">
        <v>102</v>
      </c>
      <c r="D85" s="4" t="s">
        <v>365</v>
      </c>
      <c r="E85" s="6" t="s">
        <v>104</v>
      </c>
      <c r="F85" s="6">
        <v>2</v>
      </c>
      <c r="G85" s="163" t="s">
        <v>385</v>
      </c>
      <c r="H85" s="164" t="s">
        <v>385</v>
      </c>
      <c r="I85" s="165" t="s">
        <v>297</v>
      </c>
      <c r="J85" s="165" t="s">
        <v>271</v>
      </c>
      <c r="K85" s="165" t="s">
        <v>448</v>
      </c>
      <c r="L85" s="166">
        <v>140</v>
      </c>
      <c r="M85" s="165" t="s">
        <v>452</v>
      </c>
      <c r="N85" s="164">
        <v>850</v>
      </c>
      <c r="O85" s="167" t="s">
        <v>104</v>
      </c>
      <c r="P85" s="168" t="s">
        <v>104</v>
      </c>
      <c r="Q85" s="163" t="s">
        <v>367</v>
      </c>
      <c r="R85" s="164"/>
      <c r="S85" s="167"/>
      <c r="T85" s="165" t="s">
        <v>387</v>
      </c>
      <c r="U85" s="169">
        <v>92.53</v>
      </c>
      <c r="V85" s="162" t="s">
        <v>539</v>
      </c>
      <c r="W85" s="162" t="s">
        <v>461</v>
      </c>
      <c r="X85" s="2" t="s">
        <v>389</v>
      </c>
      <c r="Y85" s="4"/>
    </row>
    <row r="86" spans="1:26" ht="56.25" x14ac:dyDescent="0.25">
      <c r="A86" s="18" t="s">
        <v>357</v>
      </c>
      <c r="B86" s="48" t="s">
        <v>102</v>
      </c>
      <c r="C86" s="50" t="s">
        <v>102</v>
      </c>
      <c r="D86" s="4" t="s">
        <v>365</v>
      </c>
      <c r="E86" s="6" t="s">
        <v>104</v>
      </c>
      <c r="F86" s="6">
        <v>2</v>
      </c>
      <c r="G86" s="163" t="s">
        <v>385</v>
      </c>
      <c r="H86" s="164" t="s">
        <v>385</v>
      </c>
      <c r="I86" s="165" t="s">
        <v>297</v>
      </c>
      <c r="J86" s="165" t="s">
        <v>271</v>
      </c>
      <c r="K86" s="165" t="s">
        <v>448</v>
      </c>
      <c r="L86" s="166">
        <v>140</v>
      </c>
      <c r="M86" s="165" t="s">
        <v>452</v>
      </c>
      <c r="N86" s="164">
        <v>850</v>
      </c>
      <c r="O86" s="167" t="s">
        <v>104</v>
      </c>
      <c r="P86" s="168" t="s">
        <v>104</v>
      </c>
      <c r="Q86" s="163" t="s">
        <v>367</v>
      </c>
      <c r="R86" s="164"/>
      <c r="S86" s="167"/>
      <c r="T86" s="165" t="s">
        <v>387</v>
      </c>
      <c r="U86" s="169">
        <v>27.67</v>
      </c>
      <c r="V86" s="162" t="s">
        <v>539</v>
      </c>
      <c r="W86" s="162" t="s">
        <v>461</v>
      </c>
      <c r="X86" s="2" t="s">
        <v>390</v>
      </c>
      <c r="Y86" s="4"/>
      <c r="Z86" s="92" t="s">
        <v>546</v>
      </c>
    </row>
    <row r="87" spans="1:26" ht="56.25" x14ac:dyDescent="0.25">
      <c r="A87" s="18" t="s">
        <v>357</v>
      </c>
      <c r="B87" s="48" t="s">
        <v>102</v>
      </c>
      <c r="C87" s="50" t="s">
        <v>102</v>
      </c>
      <c r="D87" s="4" t="s">
        <v>365</v>
      </c>
      <c r="E87" s="6" t="s">
        <v>104</v>
      </c>
      <c r="F87" s="6">
        <v>2</v>
      </c>
      <c r="G87" s="163" t="s">
        <v>385</v>
      </c>
      <c r="H87" s="164" t="s">
        <v>385</v>
      </c>
      <c r="I87" s="165" t="s">
        <v>297</v>
      </c>
      <c r="J87" s="165" t="s">
        <v>271</v>
      </c>
      <c r="K87" s="165" t="s">
        <v>448</v>
      </c>
      <c r="L87" s="166">
        <v>140</v>
      </c>
      <c r="M87" s="165" t="s">
        <v>452</v>
      </c>
      <c r="N87" s="164">
        <v>850</v>
      </c>
      <c r="O87" s="167" t="s">
        <v>104</v>
      </c>
      <c r="P87" s="168" t="s">
        <v>104</v>
      </c>
      <c r="Q87" s="163" t="s">
        <v>367</v>
      </c>
      <c r="R87" s="164"/>
      <c r="S87" s="167"/>
      <c r="T87" s="165" t="s">
        <v>387</v>
      </c>
      <c r="U87" s="169">
        <v>191.02</v>
      </c>
      <c r="V87" s="162" t="s">
        <v>539</v>
      </c>
      <c r="W87" s="162" t="s">
        <v>461</v>
      </c>
      <c r="X87" s="2" t="s">
        <v>391</v>
      </c>
      <c r="Y87" s="4"/>
    </row>
    <row r="88" spans="1:26" ht="56.25" x14ac:dyDescent="0.25">
      <c r="A88" s="18" t="s">
        <v>357</v>
      </c>
      <c r="B88" s="48" t="s">
        <v>102</v>
      </c>
      <c r="C88" s="50" t="s">
        <v>102</v>
      </c>
      <c r="D88" s="4" t="s">
        <v>393</v>
      </c>
      <c r="E88" s="6" t="s">
        <v>104</v>
      </c>
      <c r="F88" s="6">
        <v>2</v>
      </c>
      <c r="G88" s="163" t="s">
        <v>394</v>
      </c>
      <c r="H88" s="164" t="s">
        <v>394</v>
      </c>
      <c r="I88" s="165" t="s">
        <v>297</v>
      </c>
      <c r="J88" s="165" t="s">
        <v>271</v>
      </c>
      <c r="K88" s="165" t="s">
        <v>448</v>
      </c>
      <c r="L88" s="165">
        <v>120</v>
      </c>
      <c r="M88" s="165" t="s">
        <v>452</v>
      </c>
      <c r="N88" s="164">
        <v>750</v>
      </c>
      <c r="O88" s="167" t="s">
        <v>104</v>
      </c>
      <c r="P88" s="168" t="s">
        <v>104</v>
      </c>
      <c r="Q88" s="163" t="s">
        <v>367</v>
      </c>
      <c r="R88" s="164"/>
      <c r="S88" s="167"/>
      <c r="T88" s="165" t="s">
        <v>387</v>
      </c>
      <c r="U88" s="169">
        <v>363.42</v>
      </c>
      <c r="V88" s="162" t="s">
        <v>539</v>
      </c>
      <c r="W88" s="162" t="s">
        <v>461</v>
      </c>
      <c r="X88" s="2" t="s">
        <v>392</v>
      </c>
      <c r="Y88" s="4"/>
      <c r="Z88" s="92" t="s">
        <v>546</v>
      </c>
    </row>
    <row r="90" spans="1:26" s="62" customFormat="1" x14ac:dyDescent="0.25">
      <c r="A90" s="58" t="s">
        <v>483</v>
      </c>
      <c r="B90" s="59"/>
      <c r="C90" s="59"/>
      <c r="D90" s="59"/>
      <c r="E90" s="59"/>
      <c r="F90" s="59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  <c r="V90" s="193"/>
      <c r="W90" s="193"/>
      <c r="X90" s="60"/>
      <c r="Y90" s="61"/>
    </row>
    <row r="91" spans="1:26" x14ac:dyDescent="0.25">
      <c r="A91" s="45" t="s">
        <v>5</v>
      </c>
      <c r="B91"/>
    </row>
    <row r="92" spans="1:26" x14ac:dyDescent="0.25">
      <c r="A92" s="46" t="s">
        <v>8</v>
      </c>
      <c r="B92" s="47" t="s">
        <v>9</v>
      </c>
    </row>
    <row r="93" spans="1:26" x14ac:dyDescent="0.25">
      <c r="A93" s="46" t="s">
        <v>12</v>
      </c>
      <c r="B93" s="47" t="s">
        <v>13</v>
      </c>
    </row>
    <row r="94" spans="1:26" x14ac:dyDescent="0.25">
      <c r="A94" s="46" t="s">
        <v>16</v>
      </c>
      <c r="B94" s="47" t="s">
        <v>17</v>
      </c>
    </row>
    <row r="95" spans="1:26" x14ac:dyDescent="0.25">
      <c r="A95" s="46" t="s">
        <v>20</v>
      </c>
      <c r="B95" s="47" t="s">
        <v>21</v>
      </c>
    </row>
  </sheetData>
  <autoFilter ref="A1:Y88" xr:uid="{00000000-0009-0000-0000-000001000000}"/>
  <sortState xmlns:xlrd2="http://schemas.microsoft.com/office/spreadsheetml/2017/richdata2" ref="A3:Y83">
    <sortCondition ref="A3:A83"/>
  </sortState>
  <customSheetViews>
    <customSheetView guid="{5F5AB960-9E3B-4ABB-8B79-6A32B4EB09AF}" scale="80" topLeftCell="A47">
      <selection activeCell="O25" sqref="O25"/>
      <pageMargins left="0" right="0" top="0" bottom="0" header="0" footer="0"/>
      <pageSetup paperSize="9" orientation="portrait" r:id="rId1"/>
    </customSheetView>
  </customSheetViews>
  <mergeCells count="6">
    <mergeCell ref="Q1:R1"/>
    <mergeCell ref="S1:T1"/>
    <mergeCell ref="B1:C1"/>
    <mergeCell ref="G1:H1"/>
    <mergeCell ref="M1:N1"/>
    <mergeCell ref="O1:P1"/>
  </mergeCells>
  <phoneticPr fontId="18" type="noConversion"/>
  <conditionalFormatting sqref="Q2">
    <cfRule type="cellIs" dxfId="323" priority="2" operator="between">
      <formula>0</formula>
      <formula>0</formula>
    </cfRule>
  </conditionalFormatting>
  <conditionalFormatting sqref="R2">
    <cfRule type="cellIs" dxfId="322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1"/>
  <sheetViews>
    <sheetView zoomScale="80" zoomScaleNormal="80" workbookViewId="0">
      <pane ySplit="2" topLeftCell="A12" activePane="bottomLeft" state="frozen"/>
      <selection pane="bottomLeft" activeCell="J26" sqref="J26"/>
    </sheetView>
  </sheetViews>
  <sheetFormatPr baseColWidth="10" defaultColWidth="12.7109375" defaultRowHeight="15" x14ac:dyDescent="0.25"/>
  <cols>
    <col min="1" max="1" width="10" style="1" customWidth="1"/>
    <col min="2" max="2" width="8.28515625" style="11" customWidth="1"/>
    <col min="3" max="3" width="7.42578125" style="11" customWidth="1"/>
    <col min="4" max="4" width="13.7109375" style="11" customWidth="1"/>
    <col min="5" max="5" width="10.28515625" style="11" customWidth="1"/>
    <col min="6" max="6" width="12.140625" style="11" customWidth="1"/>
    <col min="7" max="8" width="10.5703125" style="171" customWidth="1"/>
    <col min="9" max="11" width="13.28515625" style="171" customWidth="1"/>
    <col min="12" max="12" width="10.28515625" style="171" customWidth="1"/>
    <col min="13" max="14" width="13" style="171" customWidth="1"/>
    <col min="15" max="18" width="13.28515625" style="171" customWidth="1"/>
    <col min="19" max="20" width="11.7109375" style="171" customWidth="1"/>
    <col min="21" max="21" width="13.28515625" style="171" customWidth="1"/>
    <col min="22" max="23" width="27.5703125" style="170" customWidth="1"/>
    <col min="24" max="24" width="27.5703125" style="1" customWidth="1"/>
    <col min="25" max="25" width="16.42578125" style="11" customWidth="1"/>
    <col min="26" max="26" width="13.28515625" style="9" customWidth="1"/>
    <col min="27" max="16384" width="12.7109375" style="8"/>
  </cols>
  <sheetData>
    <row r="1" spans="1:27" s="100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2"/>
      <c r="AA1" s="98"/>
    </row>
    <row r="2" spans="1:27" s="110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1"/>
    </row>
    <row r="3" spans="1:27" s="188" customFormat="1" ht="15.75" x14ac:dyDescent="0.25">
      <c r="A3" s="197" t="s">
        <v>395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  <c r="Y3" s="198"/>
      <c r="Z3" s="187"/>
    </row>
    <row r="4" spans="1:27" s="138" customFormat="1" ht="90" x14ac:dyDescent="0.25">
      <c r="A4" s="141" t="str">
        <f>'scenario input table'!A48</f>
        <v>ProRail</v>
      </c>
      <c r="B4" s="141" t="str">
        <f>'scenario input table'!B48</f>
        <v>x</v>
      </c>
      <c r="C4" s="141" t="str">
        <f>'scenario input table'!C48</f>
        <v>x</v>
      </c>
      <c r="D4" s="141" t="str">
        <f>'scenario input table'!D48</f>
        <v>25 kV AC/1,5kV DC</v>
      </c>
      <c r="E4" s="141" t="str">
        <f>'scenario input table'!E48</f>
        <v>D4</v>
      </c>
      <c r="F4" s="141">
        <f>'scenario input table'!F48</f>
        <v>2</v>
      </c>
      <c r="G4" s="141" t="str">
        <f>'scenario input table'!G48</f>
        <v>N/A</v>
      </c>
      <c r="H4" s="141" t="str">
        <f>'scenario input table'!H48</f>
        <v>N/A</v>
      </c>
      <c r="I4" s="141" t="str">
        <f>'scenario input table'!I48</f>
        <v>G2</v>
      </c>
      <c r="J4" s="141" t="str">
        <f>'scenario input table'!J48</f>
        <v>P/C 80/410</v>
      </c>
      <c r="K4" s="141" t="str">
        <f>'scenario input table'!K48</f>
        <v>1435 mm</v>
      </c>
      <c r="L4" s="141">
        <f>'scenario input table'!L48</f>
        <v>100</v>
      </c>
      <c r="M4" s="141" t="str">
        <f>'scenario input table'!M48</f>
        <v>700 - 740/750 m</v>
      </c>
      <c r="N4" s="141" t="str">
        <f>'scenario input table'!N48</f>
        <v>±690</v>
      </c>
      <c r="O4" s="141" t="str">
        <f>'scenario input table'!O48</f>
        <v>5400 (double traction)</v>
      </c>
      <c r="P4" s="141" t="str">
        <f>'scenario input table'!P48</f>
        <v>5400 (double traction)</v>
      </c>
      <c r="Q4" s="141">
        <f>'scenario input table'!Q48</f>
        <v>0</v>
      </c>
      <c r="R4" s="141" t="str">
        <f>'scenario input table'!R48</f>
        <v>L2 - 2.3.0d</v>
      </c>
      <c r="S4" s="141" t="str">
        <f>'scenario input table'!S48</f>
        <v>Excellent</v>
      </c>
      <c r="T4" s="141">
        <f>'scenario input table'!T48</f>
        <v>0</v>
      </c>
      <c r="U4" s="141">
        <f>'scenario input table'!U48</f>
        <v>110</v>
      </c>
      <c r="V4" s="141" t="str">
        <f>'scenario input table'!V48</f>
        <v>Dutch (English)</v>
      </c>
      <c r="W4" s="141" t="str">
        <f>'scenario input table'!W48</f>
        <v>None</v>
      </c>
      <c r="X4" s="141" t="str">
        <f>'scenario input table'!X48</f>
        <v>Kijfhoek - Zevenaar border</v>
      </c>
      <c r="Y4" s="141" t="str">
        <f>'scenario input table'!Y48</f>
        <v>SY Kijfhoek-Sophiatunnel = 1.5kV /DC, 
Sohiatunnel - Zevenaar Border = 15 kV AC
Zevenaar Oost-Zevenaar Border = G2</v>
      </c>
      <c r="Z4" s="144"/>
    </row>
    <row r="5" spans="1:27" s="138" customFormat="1" ht="33.75" x14ac:dyDescent="0.25">
      <c r="A5" s="141" t="str">
        <f>'scenario input table'!A32</f>
        <v>DB Netz</v>
      </c>
      <c r="B5" s="141" t="str">
        <f>'scenario input table'!B32</f>
        <v>x</v>
      </c>
      <c r="C5" s="141" t="str">
        <f>'scenario input table'!C32</f>
        <v>x</v>
      </c>
      <c r="D5" s="141" t="str">
        <f>'scenario input table'!D32</f>
        <v>AC 15 kV 16,7Hz</v>
      </c>
      <c r="E5" s="141" t="str">
        <f>'scenario input table'!E32</f>
        <v>D4</v>
      </c>
      <c r="F5" s="141">
        <f>'scenario input table'!F32</f>
        <v>2</v>
      </c>
      <c r="G5" s="141" t="str">
        <f>'scenario input table'!G32</f>
        <v>N/A</v>
      </c>
      <c r="H5" s="141" t="str">
        <f>'scenario input table'!H32</f>
        <v>N/A</v>
      </c>
      <c r="I5" s="141" t="str">
        <f>'scenario input table'!I32</f>
        <v>Upon request</v>
      </c>
      <c r="J5" s="141" t="str">
        <f>'scenario input table'!J32</f>
        <v>P/C 80/410 </v>
      </c>
      <c r="K5" s="141" t="str">
        <f>'scenario input table'!K32</f>
        <v>1435 mm</v>
      </c>
      <c r="L5" s="141">
        <f>'scenario input table'!L32</f>
        <v>160</v>
      </c>
      <c r="M5" s="141" t="str">
        <f>'scenario input table'!M32</f>
        <v>700 - 740/750 m</v>
      </c>
      <c r="N5" s="141">
        <f>'scenario input table'!N32</f>
        <v>690</v>
      </c>
      <c r="O5" s="141" t="str">
        <f>'scenario input table'!O32</f>
        <v>with Loco DB 185:
Em-Ob: 2.840
Ob-Em: 3.260</v>
      </c>
      <c r="P5" s="141" t="str">
        <f>'scenario input table'!P32</f>
        <v>with Loco DB 185:
Em-Ob: 2.840
Ob-Em: 3.260</v>
      </c>
      <c r="Q5" s="141" t="str">
        <f>'scenario input table'!Q32</f>
        <v>PZB</v>
      </c>
      <c r="R5" s="141">
        <f>'scenario input table'!R32</f>
        <v>0</v>
      </c>
      <c r="S5" s="141" t="str">
        <f>'scenario input table'!S32</f>
        <v>Good</v>
      </c>
      <c r="T5" s="141">
        <f>'scenario input table'!T32</f>
        <v>0</v>
      </c>
      <c r="U5" s="141">
        <f>'scenario input table'!U32</f>
        <v>71</v>
      </c>
      <c r="V5" s="141" t="str">
        <f>'scenario input table'!V32</f>
        <v>German (English)</v>
      </c>
      <c r="W5" s="141" t="str">
        <f>'scenario input table'!W32</f>
        <v>None</v>
      </c>
      <c r="X5" s="141" t="str">
        <f>'scenario input table'!X32</f>
        <v>Emmerich border - Oberhausen</v>
      </c>
      <c r="Y5" s="141" t="str">
        <f>'scenario input table'!Y32</f>
        <v>Upgrade to 3 tracks</v>
      </c>
      <c r="Z5" s="144"/>
    </row>
    <row r="6" spans="1:27" s="138" customFormat="1" ht="15.75" x14ac:dyDescent="0.25">
      <c r="A6" s="199" t="s">
        <v>396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44"/>
    </row>
    <row r="7" spans="1:27" ht="71.45" customHeight="1" x14ac:dyDescent="0.25">
      <c r="A7" s="27" t="str">
        <f>'scenario input table'!A45</f>
        <v>ProRail</v>
      </c>
      <c r="B7" s="27" t="str">
        <f>'scenario input table'!B45</f>
        <v>x</v>
      </c>
      <c r="C7" s="27" t="str">
        <f>'scenario input table'!C45</f>
        <v>x</v>
      </c>
      <c r="D7" s="27" t="str">
        <f>'scenario input table'!D45</f>
        <v>1.5 kV DC</v>
      </c>
      <c r="E7" s="27" t="str">
        <f>'scenario input table'!E45</f>
        <v>D4</v>
      </c>
      <c r="F7" s="27">
        <f>'scenario input table'!F45</f>
        <v>2</v>
      </c>
      <c r="G7" s="134" t="str">
        <f>'scenario input table'!G45</f>
        <v>N/A</v>
      </c>
      <c r="H7" s="134" t="str">
        <f>'scenario input table'!H45</f>
        <v>N/A</v>
      </c>
      <c r="I7" s="134" t="str">
        <f>'scenario input table'!I45</f>
        <v>G2</v>
      </c>
      <c r="J7" s="134" t="str">
        <f>'scenario input table'!J45</f>
        <v>P/C 80/410</v>
      </c>
      <c r="K7" s="134" t="str">
        <f>'scenario input table'!K45</f>
        <v>1435 mm</v>
      </c>
      <c r="L7" s="134">
        <f>'scenario input table'!L45</f>
        <v>100</v>
      </c>
      <c r="M7" s="134" t="str">
        <f>'scenario input table'!M45</f>
        <v>590-740m</v>
      </c>
      <c r="N7" s="134" t="str">
        <f>'scenario input table'!N45</f>
        <v>±590*</v>
      </c>
      <c r="O7" s="134" t="str">
        <f>'scenario input table'!O45</f>
        <v>2100-2400</v>
      </c>
      <c r="P7" s="134" t="str">
        <f>'scenario input table'!P45</f>
        <v>2100-2400</v>
      </c>
      <c r="Q7" s="134" t="str">
        <f>'scenario input table'!Q45</f>
        <v>ATB EG</v>
      </c>
      <c r="R7" s="134">
        <f>'scenario input table'!R45</f>
        <v>0</v>
      </c>
      <c r="S7" s="134" t="str">
        <f>'scenario input table'!S45</f>
        <v>Good</v>
      </c>
      <c r="T7" s="134">
        <f>'scenario input table'!T45</f>
        <v>0</v>
      </c>
      <c r="U7" s="134">
        <f>'scenario input table'!U45</f>
        <v>250</v>
      </c>
      <c r="V7" s="134" t="str">
        <f>'scenario input table'!V45</f>
        <v>Dutch (English)</v>
      </c>
      <c r="W7" s="134" t="str">
        <f>'scenario input table'!W45</f>
        <v>None</v>
      </c>
      <c r="X7" s="27" t="str">
        <f>'scenario input table'!X45</f>
        <v>Kijfhoek - Amersfoort - Oldenzaal border</v>
      </c>
      <c r="Y7" s="27" t="str">
        <f>'scenario input table'!Y45</f>
        <v>*590m when crossing the Oldenzaal border or special permit required</v>
      </c>
    </row>
    <row r="8" spans="1:27" ht="33.75" x14ac:dyDescent="0.25">
      <c r="A8" s="27" t="str">
        <f>'scenario input table'!A22</f>
        <v>DB Netz</v>
      </c>
      <c r="B8" s="27" t="str">
        <f>'scenario input table'!B22</f>
        <v>x</v>
      </c>
      <c r="C8" s="27" t="str">
        <f>'scenario input table'!C22</f>
        <v>x</v>
      </c>
      <c r="D8" s="27" t="str">
        <f>'scenario input table'!D22</f>
        <v>AC 15 kV 16,7Hz</v>
      </c>
      <c r="E8" s="27" t="str">
        <f>'scenario input table'!E22</f>
        <v>D4</v>
      </c>
      <c r="F8" s="27">
        <f>'scenario input table'!F22</f>
        <v>2</v>
      </c>
      <c r="G8" s="134" t="str">
        <f>'scenario input table'!G22</f>
        <v>N/A</v>
      </c>
      <c r="H8" s="134" t="str">
        <f>'scenario input table'!H22</f>
        <v>N/A</v>
      </c>
      <c r="I8" s="134" t="str">
        <f>'scenario input table'!I22</f>
        <v>Upon request</v>
      </c>
      <c r="J8" s="134" t="str">
        <f>'scenario input table'!J22</f>
        <v>P/C 80/410</v>
      </c>
      <c r="K8" s="134" t="str">
        <f>'scenario input table'!K22</f>
        <v>1435 mm</v>
      </c>
      <c r="L8" s="134" t="str">
        <f>'scenario input table'!L22</f>
        <v>Up to 160</v>
      </c>
      <c r="M8" s="134" t="str">
        <f>'scenario input table'!M22</f>
        <v>700 - 740/750 m</v>
      </c>
      <c r="N8" s="134">
        <f>'scenario input table'!N22</f>
        <v>600</v>
      </c>
      <c r="O8" s="134" t="str">
        <f>'scenario input table'!O22</f>
        <v>with Loco DB 185:
BB-Rh: 2.750
Rh-BB: 3.560</v>
      </c>
      <c r="P8" s="134" t="str">
        <f>'scenario input table'!P22</f>
        <v>with Loco DB 185:
BB-Rh: 2.750
Rh-BB: 3.560</v>
      </c>
      <c r="Q8" s="134" t="str">
        <f>'scenario input table'!Q22</f>
        <v>PZB</v>
      </c>
      <c r="R8" s="134">
        <f>'scenario input table'!R22</f>
        <v>0</v>
      </c>
      <c r="S8" s="134" t="str">
        <f>'scenario input table'!S22</f>
        <v>Limited</v>
      </c>
      <c r="T8" s="134">
        <f>'scenario input table'!T22</f>
        <v>0</v>
      </c>
      <c r="U8" s="134">
        <f>'scenario input table'!U22</f>
        <v>30</v>
      </c>
      <c r="V8" s="134" t="str">
        <f>'scenario input table'!V22</f>
        <v>German (English)</v>
      </c>
      <c r="W8" s="134" t="str">
        <f>'scenario input table'!W22</f>
        <v>None</v>
      </c>
      <c r="X8" s="27" t="str">
        <f>'scenario input table'!X22</f>
        <v>Bad Bentheim border - Rheine</v>
      </c>
      <c r="Y8" s="27">
        <f>'scenario input table'!Y22</f>
        <v>0</v>
      </c>
    </row>
    <row r="9" spans="1:27" ht="15.75" x14ac:dyDescent="0.25">
      <c r="A9" s="196" t="s">
        <v>397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</row>
    <row r="10" spans="1:27" ht="32.450000000000003" customHeight="1" x14ac:dyDescent="0.25">
      <c r="A10" s="27" t="str">
        <f>'scenario input table'!A47</f>
        <v>ProRail</v>
      </c>
      <c r="B10" s="27" t="str">
        <f>'scenario input table'!B47</f>
        <v>x</v>
      </c>
      <c r="C10" s="27" t="str">
        <f>'scenario input table'!C47</f>
        <v>x</v>
      </c>
      <c r="D10" s="27" t="str">
        <f>'scenario input table'!D47</f>
        <v>1.5 kV DC/AC 15 kV 16,7Hz*</v>
      </c>
      <c r="E10" s="27" t="str">
        <f>'scenario input table'!E47</f>
        <v>D4</v>
      </c>
      <c r="F10" s="27">
        <f>'scenario input table'!F47</f>
        <v>2</v>
      </c>
      <c r="G10" s="134" t="str">
        <f>'scenario input table'!G47</f>
        <v>N/A</v>
      </c>
      <c r="H10" s="134" t="str">
        <f>'scenario input table'!H47</f>
        <v>N/A</v>
      </c>
      <c r="I10" s="134" t="str">
        <f>'scenario input table'!I47</f>
        <v>G2</v>
      </c>
      <c r="J10" s="134" t="str">
        <f>'scenario input table'!J47</f>
        <v>P/C 80/410</v>
      </c>
      <c r="K10" s="134" t="str">
        <f>'scenario input table'!K47</f>
        <v>1435 mm</v>
      </c>
      <c r="L10" s="134">
        <f>'scenario input table'!L47</f>
        <v>100</v>
      </c>
      <c r="M10" s="134" t="str">
        <f>'scenario input table'!M47</f>
        <v>650-740 m</v>
      </c>
      <c r="N10" s="134" t="str">
        <f>'scenario input table'!N47</f>
        <v>±650*** / [740 pilot]</v>
      </c>
      <c r="O10" s="134" t="str">
        <f>'scenario input table'!O47</f>
        <v>2100-2400</v>
      </c>
      <c r="P10" s="134" t="str">
        <f>'scenario input table'!P47</f>
        <v>2100-2400</v>
      </c>
      <c r="Q10" s="134" t="str">
        <f>'scenario input table'!Q47</f>
        <v>ATB EG</v>
      </c>
      <c r="R10" s="134">
        <f>'scenario input table'!R47</f>
        <v>0</v>
      </c>
      <c r="S10" s="134" t="str">
        <f>'scenario input table'!S47</f>
        <v>Good**</v>
      </c>
      <c r="T10" s="134">
        <f>'scenario input table'!T47</f>
        <v>0</v>
      </c>
      <c r="U10" s="134">
        <f>'scenario input table'!U47</f>
        <v>150</v>
      </c>
      <c r="V10" s="134" t="str">
        <f>'scenario input table'!V47</f>
        <v>Dutch (English)</v>
      </c>
      <c r="W10" s="134" t="str">
        <f>'scenario input table'!W47</f>
        <v>None</v>
      </c>
      <c r="X10" s="27" t="str">
        <f>'scenario input table'!X47</f>
        <v>Kijfhoek - Venlo border</v>
      </c>
      <c r="Y10" s="27" t="str">
        <f>'scenario input table'!Y47</f>
        <v>*Venlo- Venlo border = 15kV AC en PZB
**Breda-Venlo Border: high usage in regural traffic
***650m when crossing Venlo border or special permit required</v>
      </c>
    </row>
    <row r="11" spans="1:27" ht="70.900000000000006" customHeight="1" x14ac:dyDescent="0.25">
      <c r="A11" s="27" t="str">
        <f>'scenario input table'!A26</f>
        <v>DB Netz</v>
      </c>
      <c r="B11" s="27" t="str">
        <f>'scenario input table'!B26</f>
        <v>x</v>
      </c>
      <c r="C11" s="27" t="str">
        <f>'scenario input table'!C26</f>
        <v>x</v>
      </c>
      <c r="D11" s="27" t="str">
        <f>'scenario input table'!D26</f>
        <v>AC 15 kV 16,7Hz</v>
      </c>
      <c r="E11" s="27" t="str">
        <f>'scenario input table'!E26</f>
        <v>D4</v>
      </c>
      <c r="F11" s="27">
        <f>'scenario input table'!F26</f>
        <v>1</v>
      </c>
      <c r="G11" s="134" t="str">
        <f>'scenario input table'!G26</f>
        <v>N/A</v>
      </c>
      <c r="H11" s="134" t="str">
        <f>'scenario input table'!H26</f>
        <v>N/A</v>
      </c>
      <c r="I11" s="134" t="str">
        <f>'scenario input table'!I26</f>
        <v>Upon request</v>
      </c>
      <c r="J11" s="134" t="str">
        <f>'scenario input table'!J26</f>
        <v>P/C 80/410</v>
      </c>
      <c r="K11" s="134" t="str">
        <f>'scenario input table'!K26</f>
        <v>1435 mm</v>
      </c>
      <c r="L11" s="134" t="str">
        <f>'scenario input table'!L26</f>
        <v>Up to 100</v>
      </c>
      <c r="M11" s="134" t="str">
        <f>'scenario input table'!M26</f>
        <v>700 - 740/750 m</v>
      </c>
      <c r="N11" s="134">
        <f>'scenario input table'!N26</f>
        <v>690</v>
      </c>
      <c r="O11" s="134" t="str">
        <f>'scenario input table'!O26</f>
        <v>2340-2855</v>
      </c>
      <c r="P11" s="134" t="str">
        <f>'scenario input table'!P26</f>
        <v>2340-2855</v>
      </c>
      <c r="Q11" s="134" t="str">
        <f>'scenario input table'!Q26</f>
        <v>PZB</v>
      </c>
      <c r="R11" s="134">
        <f>'scenario input table'!R26</f>
        <v>0</v>
      </c>
      <c r="S11" s="134" t="str">
        <f>'scenario input table'!S26</f>
        <v>Good</v>
      </c>
      <c r="T11" s="134" t="str">
        <f>'scenario input table'!T26</f>
        <v>one-Track between Kaldenkirchen-Viersen, capacity restrictions can occur</v>
      </c>
      <c r="U11" s="134">
        <f>'scenario input table'!U26</f>
        <v>20</v>
      </c>
      <c r="V11" s="134" t="str">
        <f>'scenario input table'!V26</f>
        <v>German (English)</v>
      </c>
      <c r="W11" s="134" t="str">
        <f>'scenario input table'!W26</f>
        <v>None</v>
      </c>
      <c r="X11" s="27" t="str">
        <f>'scenario input table'!X26</f>
        <v>Kaldenkirchen border - Viersen</v>
      </c>
      <c r="Y11" s="27" t="str">
        <f>'scenario input table'!Y26</f>
        <v xml:space="preserve">
Northern destinations: direction change in Viersen</v>
      </c>
    </row>
    <row r="12" spans="1:27" ht="15.75" x14ac:dyDescent="0.25">
      <c r="A12" s="196" t="s">
        <v>398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</row>
    <row r="13" spans="1:27" ht="22.5" x14ac:dyDescent="0.25">
      <c r="A13" s="27" t="str">
        <f>'scenario input table'!A46</f>
        <v>ProRail</v>
      </c>
      <c r="B13" s="27" t="str">
        <f>'scenario input table'!B46</f>
        <v>x</v>
      </c>
      <c r="C13" s="27" t="str">
        <f>'scenario input table'!C46</f>
        <v>x</v>
      </c>
      <c r="D13" s="27" t="str">
        <f>'scenario input table'!D46</f>
        <v>1.5 kV DC</v>
      </c>
      <c r="E13" s="27" t="str">
        <f>'scenario input table'!E46</f>
        <v>D4</v>
      </c>
      <c r="F13" s="27">
        <f>'scenario input table'!F46</f>
        <v>2</v>
      </c>
      <c r="G13" s="134" t="str">
        <f>'scenario input table'!G46</f>
        <v>N/A</v>
      </c>
      <c r="H13" s="134" t="str">
        <f>'scenario input table'!H46</f>
        <v>N/A</v>
      </c>
      <c r="I13" s="134" t="str">
        <f>'scenario input table'!I46</f>
        <v>G2</v>
      </c>
      <c r="J13" s="134" t="str">
        <f>'scenario input table'!J46</f>
        <v>P/C 80/410</v>
      </c>
      <c r="K13" s="134" t="str">
        <f>'scenario input table'!K46</f>
        <v>1435 mm</v>
      </c>
      <c r="L13" s="134">
        <f>'scenario input table'!L46</f>
        <v>100</v>
      </c>
      <c r="M13" s="134" t="str">
        <f>'scenario input table'!M46</f>
        <v>700 - 740/750 m</v>
      </c>
      <c r="N13" s="134" t="str">
        <f>'scenario input table'!N46</f>
        <v>740*</v>
      </c>
      <c r="O13" s="134" t="str">
        <f>'scenario input table'!O46</f>
        <v>2100-2400</v>
      </c>
      <c r="P13" s="134" t="str">
        <f>'scenario input table'!P46</f>
        <v>2100-2400</v>
      </c>
      <c r="Q13" s="134" t="str">
        <f>'scenario input table'!Q46</f>
        <v>ATB EG</v>
      </c>
      <c r="R13" s="134">
        <f>'scenario input table'!R46</f>
        <v>0</v>
      </c>
      <c r="S13" s="134" t="str">
        <f>'scenario input table'!S46</f>
        <v>Good, 740 m limited</v>
      </c>
      <c r="T13" s="134">
        <f>'scenario input table'!T46</f>
        <v>0</v>
      </c>
      <c r="U13" s="134">
        <f>'scenario input table'!U46</f>
        <v>45</v>
      </c>
      <c r="V13" s="134" t="str">
        <f>'scenario input table'!V46</f>
        <v>Dutch (English)</v>
      </c>
      <c r="W13" s="134" t="str">
        <f>'scenario input table'!W46</f>
        <v>None</v>
      </c>
      <c r="X13" s="27" t="str">
        <f>'scenario input table'!X46</f>
        <v>Kijfhoek - Roosendaal border</v>
      </c>
      <c r="Y13" s="27" t="str">
        <f>'scenario input table'!Y46</f>
        <v xml:space="preserve">*740 m limited capacity </v>
      </c>
    </row>
    <row r="14" spans="1:27" ht="121.15" customHeight="1" x14ac:dyDescent="0.25">
      <c r="A14" s="27" t="str">
        <f>'scenario input table'!A37</f>
        <v>Infrabel</v>
      </c>
      <c r="B14" s="27" t="str">
        <f>'scenario input table'!B37</f>
        <v>x</v>
      </c>
      <c r="C14" s="27" t="str">
        <f>'scenario input table'!C37</f>
        <v>x</v>
      </c>
      <c r="D14" s="27" t="str">
        <f>'scenario input table'!D37</f>
        <v>3kv</v>
      </c>
      <c r="E14" s="27" t="str">
        <f>'scenario input table'!E37</f>
        <v>D4</v>
      </c>
      <c r="F14" s="27">
        <f>'scenario input table'!F37</f>
        <v>2</v>
      </c>
      <c r="G14" s="134" t="str">
        <f>'scenario input table'!G37</f>
        <v>5 &lt; Gradient &lt;= 10</v>
      </c>
      <c r="H14" s="134" t="str">
        <f>'scenario input table'!H37</f>
        <v>5 &lt; Gradient &lt;= 10</v>
      </c>
      <c r="I14" s="134" t="str">
        <f>'scenario input table'!I37</f>
        <v>GB</v>
      </c>
      <c r="J14" s="134" t="str">
        <f>'scenario input table'!J37</f>
        <v>P/C 70/400</v>
      </c>
      <c r="K14" s="134" t="str">
        <f>'scenario input table'!K37</f>
        <v>1435 mm</v>
      </c>
      <c r="L14" s="134" t="str">
        <f>'scenario input table'!L37</f>
        <v>90/100</v>
      </c>
      <c r="M14" s="134" t="str">
        <f>'scenario input table'!M37</f>
        <v>700 - 740/750 m</v>
      </c>
      <c r="N14" s="134">
        <f>'scenario input table'!N37</f>
        <v>0</v>
      </c>
      <c r="O14" s="134" t="str">
        <f>'scenario input table'!O37</f>
        <v>1800-2470</v>
      </c>
      <c r="P14" s="134" t="str">
        <f>'scenario input table'!P37</f>
        <v>1800-2470</v>
      </c>
      <c r="Q14" s="134" t="str">
        <f>'scenario input table'!Q37</f>
        <v>TBL1+</v>
      </c>
      <c r="R14" s="134">
        <f>'scenario input table'!R37</f>
        <v>0</v>
      </c>
      <c r="S14" s="134" t="str">
        <f>'scenario input table'!S37</f>
        <v>Limited</v>
      </c>
      <c r="T14" s="134">
        <f>'scenario input table'!T37</f>
        <v>0</v>
      </c>
      <c r="U14" s="134">
        <f>'scenario input table'!U37</f>
        <v>177.3</v>
      </c>
      <c r="V14" s="134" t="str">
        <f>'scenario input table'!V37</f>
        <v xml:space="preserve"> French, Dutch
1 English speaking person available in TC 24/7</v>
      </c>
      <c r="W14" s="134" t="str">
        <f>'scenario input table'!W37</f>
        <v>None</v>
      </c>
      <c r="X14" s="27" t="str">
        <f>'scenario input table'!X37</f>
        <v>Essen border - Montzen border</v>
      </c>
      <c r="Y14" s="27" t="str">
        <f>'scenario input table'!Y37</f>
        <v>Between Antwerpen Luchtbal and Lier = comprehensive network
Aachen - Glons: maybe additional pushing locomotive for very heavy trains
Electric powered trains can run through the power change installation.
For any train longer than 650m the IM's agreement must be sought</v>
      </c>
    </row>
    <row r="15" spans="1:27" x14ac:dyDescent="0.25">
      <c r="A15" s="27" t="str">
        <f>'scenario input table'!A18</f>
        <v>DB Netz</v>
      </c>
      <c r="B15" s="27" t="str">
        <f>'scenario input table'!B18</f>
        <v>x</v>
      </c>
      <c r="C15" s="27" t="str">
        <f>'scenario input table'!C18</f>
        <v>x</v>
      </c>
      <c r="D15" s="27" t="str">
        <f>'scenario input table'!D18</f>
        <v>AC 15 kV 16,7Hz</v>
      </c>
      <c r="E15" s="27" t="str">
        <f>'scenario input table'!E18</f>
        <v>D4</v>
      </c>
      <c r="F15" s="27">
        <f>'scenario input table'!F18</f>
        <v>2</v>
      </c>
      <c r="G15" s="134" t="str">
        <f>'scenario input table'!G18</f>
        <v>&lt; 40‰</v>
      </c>
      <c r="H15" s="134" t="str">
        <f>'scenario input table'!H18</f>
        <v>&lt; 40‰</v>
      </c>
      <c r="I15" s="134" t="str">
        <f>'scenario input table'!I18</f>
        <v>Upon request</v>
      </c>
      <c r="J15" s="134" t="str">
        <f>'scenario input table'!J18</f>
        <v>P/C 80/410</v>
      </c>
      <c r="K15" s="134" t="str">
        <f>'scenario input table'!K18</f>
        <v>1435 mm</v>
      </c>
      <c r="L15" s="134">
        <f>'scenario input table'!L18</f>
        <v>100</v>
      </c>
      <c r="M15" s="134" t="str">
        <f>'scenario input table'!M18</f>
        <v>700 - 740/750 m</v>
      </c>
      <c r="N15" s="134">
        <f>'scenario input table'!N18</f>
        <v>740</v>
      </c>
      <c r="O15" s="134" t="str">
        <f>'scenario input table'!O18</f>
        <v>1210-2905</v>
      </c>
      <c r="P15" s="134" t="str">
        <f>'scenario input table'!P18</f>
        <v>1210-2905</v>
      </c>
      <c r="Q15" s="134" t="str">
        <f>'scenario input table'!Q18</f>
        <v>PZB</v>
      </c>
      <c r="R15" s="134">
        <f>'scenario input table'!R18</f>
        <v>0</v>
      </c>
      <c r="S15" s="134" t="str">
        <f>'scenario input table'!S18</f>
        <v>Limited</v>
      </c>
      <c r="T15" s="134">
        <f>'scenario input table'!T18</f>
        <v>0</v>
      </c>
      <c r="U15" s="134">
        <f>'scenario input table'!U18</f>
        <v>78</v>
      </c>
      <c r="V15" s="134" t="str">
        <f>'scenario input table'!V18</f>
        <v>German (English)</v>
      </c>
      <c r="W15" s="134" t="str">
        <f>'scenario input table'!W18</f>
        <v>None</v>
      </c>
      <c r="X15" s="27" t="str">
        <f>'scenario input table'!X18</f>
        <v>Aachen border - Cologne</v>
      </c>
      <c r="Y15" s="27">
        <f>'scenario input table'!Y18</f>
        <v>0</v>
      </c>
    </row>
    <row r="16" spans="1:27" x14ac:dyDescent="0.25">
      <c r="A16" s="40"/>
    </row>
    <row r="17" spans="1:6" x14ac:dyDescent="0.25">
      <c r="A17" s="40"/>
    </row>
    <row r="18" spans="1:6" x14ac:dyDescent="0.25">
      <c r="A18" s="41"/>
    </row>
    <row r="19" spans="1:6" x14ac:dyDescent="0.25">
      <c r="A19" s="40"/>
    </row>
    <row r="21" spans="1:6" x14ac:dyDescent="0.25">
      <c r="F21" s="171"/>
    </row>
    <row r="22" spans="1:6" x14ac:dyDescent="0.25">
      <c r="F22" s="171"/>
    </row>
    <row r="23" spans="1:6" x14ac:dyDescent="0.25">
      <c r="F23" s="171"/>
    </row>
    <row r="24" spans="1:6" x14ac:dyDescent="0.25">
      <c r="F24" s="171"/>
    </row>
    <row r="25" spans="1:6" x14ac:dyDescent="0.25">
      <c r="F25" s="171"/>
    </row>
    <row r="26" spans="1:6" x14ac:dyDescent="0.25">
      <c r="F26" s="171"/>
    </row>
    <row r="27" spans="1:6" x14ac:dyDescent="0.25">
      <c r="F27" s="171"/>
    </row>
    <row r="28" spans="1:6" x14ac:dyDescent="0.25">
      <c r="F28" s="171"/>
    </row>
    <row r="29" spans="1:6" x14ac:dyDescent="0.25">
      <c r="F29" s="171"/>
    </row>
    <row r="30" spans="1:6" x14ac:dyDescent="0.25">
      <c r="F30" s="171"/>
    </row>
    <row r="31" spans="1:6" x14ac:dyDescent="0.25">
      <c r="F31" s="171"/>
    </row>
    <row r="32" spans="1:6" x14ac:dyDescent="0.25">
      <c r="F32" s="171"/>
    </row>
    <row r="33" spans="6:6" x14ac:dyDescent="0.25">
      <c r="F33" s="171"/>
    </row>
    <row r="34" spans="6:6" x14ac:dyDescent="0.25">
      <c r="F34" s="171"/>
    </row>
    <row r="35" spans="6:6" x14ac:dyDescent="0.25">
      <c r="F35" s="171"/>
    </row>
    <row r="36" spans="6:6" x14ac:dyDescent="0.25">
      <c r="F36" s="171"/>
    </row>
    <row r="37" spans="6:6" x14ac:dyDescent="0.25">
      <c r="F37" s="171"/>
    </row>
    <row r="38" spans="6:6" x14ac:dyDescent="0.25">
      <c r="F38" s="171"/>
    </row>
    <row r="39" spans="6:6" x14ac:dyDescent="0.25">
      <c r="F39" s="171"/>
    </row>
    <row r="40" spans="6:6" x14ac:dyDescent="0.25">
      <c r="F40" s="171"/>
    </row>
    <row r="41" spans="6:6" x14ac:dyDescent="0.25">
      <c r="F41" s="171"/>
    </row>
    <row r="42" spans="6:6" x14ac:dyDescent="0.25">
      <c r="F42" s="171"/>
    </row>
    <row r="43" spans="6:6" x14ac:dyDescent="0.25">
      <c r="F43" s="171"/>
    </row>
    <row r="44" spans="6:6" x14ac:dyDescent="0.25">
      <c r="F44" s="171"/>
    </row>
    <row r="45" spans="6:6" x14ac:dyDescent="0.25">
      <c r="F45" s="171"/>
    </row>
    <row r="46" spans="6:6" x14ac:dyDescent="0.25">
      <c r="F46" s="171"/>
    </row>
    <row r="47" spans="6:6" x14ac:dyDescent="0.25">
      <c r="F47" s="171"/>
    </row>
    <row r="48" spans="6:6" x14ac:dyDescent="0.25">
      <c r="F48" s="171"/>
    </row>
    <row r="49" spans="6:6" x14ac:dyDescent="0.25">
      <c r="F49" s="171"/>
    </row>
    <row r="50" spans="6:6" x14ac:dyDescent="0.25">
      <c r="F50" s="171"/>
    </row>
    <row r="51" spans="6:6" x14ac:dyDescent="0.25">
      <c r="F51" s="171"/>
    </row>
    <row r="52" spans="6:6" x14ac:dyDescent="0.25">
      <c r="F52" s="171"/>
    </row>
    <row r="53" spans="6:6" x14ac:dyDescent="0.25">
      <c r="F53" s="171"/>
    </row>
    <row r="54" spans="6:6" x14ac:dyDescent="0.25">
      <c r="F54" s="171"/>
    </row>
    <row r="55" spans="6:6" x14ac:dyDescent="0.25">
      <c r="F55" s="171"/>
    </row>
    <row r="56" spans="6:6" x14ac:dyDescent="0.25">
      <c r="F56" s="171"/>
    </row>
    <row r="57" spans="6:6" x14ac:dyDescent="0.25">
      <c r="F57" s="171"/>
    </row>
    <row r="58" spans="6:6" x14ac:dyDescent="0.25">
      <c r="F58" s="171"/>
    </row>
    <row r="59" spans="6:6" x14ac:dyDescent="0.25">
      <c r="F59" s="171"/>
    </row>
    <row r="60" spans="6:6" x14ac:dyDescent="0.25">
      <c r="F60" s="171"/>
    </row>
    <row r="61" spans="6:6" x14ac:dyDescent="0.25">
      <c r="F61" s="171"/>
    </row>
    <row r="62" spans="6:6" x14ac:dyDescent="0.25">
      <c r="F62" s="171"/>
    </row>
    <row r="63" spans="6:6" x14ac:dyDescent="0.25">
      <c r="F63" s="171"/>
    </row>
    <row r="64" spans="6:6" x14ac:dyDescent="0.25">
      <c r="F64" s="171"/>
    </row>
    <row r="65" spans="6:6" x14ac:dyDescent="0.25">
      <c r="F65" s="171"/>
    </row>
    <row r="66" spans="6:6" x14ac:dyDescent="0.25">
      <c r="F66" s="171"/>
    </row>
    <row r="67" spans="6:6" x14ac:dyDescent="0.25">
      <c r="F67" s="171"/>
    </row>
    <row r="68" spans="6:6" x14ac:dyDescent="0.25">
      <c r="F68" s="171"/>
    </row>
    <row r="69" spans="6:6" x14ac:dyDescent="0.25">
      <c r="F69" s="171"/>
    </row>
    <row r="70" spans="6:6" x14ac:dyDescent="0.25">
      <c r="F70" s="171"/>
    </row>
    <row r="71" spans="6:6" x14ac:dyDescent="0.25">
      <c r="F71" s="171"/>
    </row>
  </sheetData>
  <customSheetViews>
    <customSheetView guid="{5F5AB960-9E3B-4ABB-8B79-6A32B4EB09AF}">
      <selection activeCell="E22" sqref="E22"/>
      <pageMargins left="0" right="0" top="0" bottom="0" header="0" footer="0"/>
      <pageSetup paperSize="9" orientation="portrait" r:id="rId1"/>
    </customSheetView>
  </customSheetViews>
  <mergeCells count="10">
    <mergeCell ref="A12:Y12"/>
    <mergeCell ref="A3:Y3"/>
    <mergeCell ref="A6:Y6"/>
    <mergeCell ref="A9:Y9"/>
    <mergeCell ref="B1:C1"/>
    <mergeCell ref="G1:H1"/>
    <mergeCell ref="M1:N1"/>
    <mergeCell ref="O1:P1"/>
    <mergeCell ref="Q1:R1"/>
    <mergeCell ref="S1:T1"/>
  </mergeCells>
  <conditionalFormatting sqref="X3:XFD3 X6:XFD6 A6:H6 A4:XFD5 A9:H9 X9:XFD9 A7:XFD8 X12:XFD12 A12:H12 A10:XFD11 A3:H3 A1:B1 D1:G1 I1:M1 O1 Q1 S1 U1:XFD1 A2:XFD2 A13:XFD1048576">
    <cfRule type="cellIs" dxfId="321" priority="16" operator="between">
      <formula>0</formula>
      <formula>0</formula>
    </cfRule>
  </conditionalFormatting>
  <conditionalFormatting sqref="I3 I6 I9 I12">
    <cfRule type="cellIs" dxfId="320" priority="15" operator="between">
      <formula>0</formula>
      <formula>0</formula>
    </cfRule>
  </conditionalFormatting>
  <conditionalFormatting sqref="J3:K3 J6:K6 J9:K9 J12:K12">
    <cfRule type="cellIs" dxfId="319" priority="14" operator="between">
      <formula>0</formula>
      <formula>0</formula>
    </cfRule>
  </conditionalFormatting>
  <conditionalFormatting sqref="L3 L6 L9 L12">
    <cfRule type="cellIs" dxfId="318" priority="13" operator="between">
      <formula>0</formula>
      <formula>0</formula>
    </cfRule>
  </conditionalFormatting>
  <conditionalFormatting sqref="M3 M6 M9 M12">
    <cfRule type="cellIs" dxfId="317" priority="12" operator="between">
      <formula>0</formula>
      <formula>0</formula>
    </cfRule>
  </conditionalFormatting>
  <conditionalFormatting sqref="N3 N6 N9 N12">
    <cfRule type="cellIs" dxfId="316" priority="11" operator="between">
      <formula>0</formula>
      <formula>0</formula>
    </cfRule>
  </conditionalFormatting>
  <conditionalFormatting sqref="O6 O9 O12 O3">
    <cfRule type="cellIs" dxfId="315" priority="10" operator="between">
      <formula>0</formula>
      <formula>0</formula>
    </cfRule>
  </conditionalFormatting>
  <conditionalFormatting sqref="P3 P6 P9 P12">
    <cfRule type="cellIs" dxfId="314" priority="9" operator="between">
      <formula>0</formula>
      <formula>0</formula>
    </cfRule>
  </conditionalFormatting>
  <conditionalFormatting sqref="Q3 Q6 Q9 Q12">
    <cfRule type="cellIs" dxfId="313" priority="8" operator="between">
      <formula>0</formula>
      <formula>0</formula>
    </cfRule>
  </conditionalFormatting>
  <conditionalFormatting sqref="R3 R6 R9 R12">
    <cfRule type="cellIs" dxfId="312" priority="7" operator="between">
      <formula>0</formula>
      <formula>0</formula>
    </cfRule>
  </conditionalFormatting>
  <conditionalFormatting sqref="S3 S6 S9 S12">
    <cfRule type="cellIs" dxfId="311" priority="6" operator="between">
      <formula>0</formula>
      <formula>0</formula>
    </cfRule>
  </conditionalFormatting>
  <conditionalFormatting sqref="T3 T6 T9 T12">
    <cfRule type="cellIs" dxfId="310" priority="5" operator="between">
      <formula>0</formula>
      <formula>0</formula>
    </cfRule>
  </conditionalFormatting>
  <conditionalFormatting sqref="U3 U6 U9 U12">
    <cfRule type="cellIs" dxfId="309" priority="4" operator="between">
      <formula>0</formula>
      <formula>0</formula>
    </cfRule>
  </conditionalFormatting>
  <conditionalFormatting sqref="V3:W3 V6:W6 V9:W9 V12:W12">
    <cfRule type="cellIs" dxfId="308" priority="3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"/>
  <sheetViews>
    <sheetView zoomScale="80" zoomScaleNormal="80" workbookViewId="0">
      <pane ySplit="2" topLeftCell="A7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" customWidth="1"/>
    <col min="2" max="3" width="7.42578125" style="11" customWidth="1"/>
    <col min="4" max="4" width="13.7109375" style="11" customWidth="1"/>
    <col min="5" max="5" width="10.28515625" style="11" customWidth="1"/>
    <col min="6" max="6" width="11" style="11" customWidth="1"/>
    <col min="7" max="8" width="10.5703125" style="171" customWidth="1"/>
    <col min="9" max="10" width="13.28515625" style="11" customWidth="1"/>
    <col min="11" max="11" width="13.28515625" style="171" customWidth="1"/>
    <col min="12" max="12" width="10.28515625" style="171" customWidth="1"/>
    <col min="13" max="14" width="13" style="171" customWidth="1"/>
    <col min="15" max="18" width="13.28515625" style="171" customWidth="1"/>
    <col min="19" max="20" width="11.7109375" style="171" customWidth="1"/>
    <col min="21" max="21" width="13.28515625" style="171" customWidth="1"/>
    <col min="22" max="23" width="27.5703125" style="170" customWidth="1"/>
    <col min="24" max="24" width="27.5703125" style="1" customWidth="1"/>
    <col min="25" max="25" width="20.42578125" style="11" customWidth="1"/>
    <col min="26" max="26" width="13.28515625" style="9" customWidth="1"/>
    <col min="27" max="27" width="11.42578125" style="9"/>
    <col min="28" max="16384" width="11.42578125" style="8"/>
  </cols>
  <sheetData>
    <row r="1" spans="1:27" s="100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2"/>
      <c r="AA1" s="102"/>
    </row>
    <row r="2" spans="1:27" s="110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1"/>
      <c r="AA2" s="111"/>
    </row>
    <row r="3" spans="1:27" s="188" customFormat="1" ht="15.75" x14ac:dyDescent="0.25">
      <c r="A3" s="197" t="s">
        <v>399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  <c r="Y3" s="198"/>
      <c r="Z3" s="187"/>
      <c r="AA3" s="187"/>
    </row>
    <row r="4" spans="1:27" s="138" customFormat="1" ht="36" customHeight="1" x14ac:dyDescent="0.25">
      <c r="A4" s="141" t="str">
        <f>'scenario input table'!A47</f>
        <v>ProRail</v>
      </c>
      <c r="B4" s="141" t="str">
        <f>'scenario input table'!B47</f>
        <v>x</v>
      </c>
      <c r="C4" s="141" t="str">
        <f>'scenario input table'!C47</f>
        <v>x</v>
      </c>
      <c r="D4" s="141" t="str">
        <f>'scenario input table'!D47</f>
        <v>1.5 kV DC/AC 15 kV 16,7Hz*</v>
      </c>
      <c r="E4" s="141" t="str">
        <f>'scenario input table'!E47</f>
        <v>D4</v>
      </c>
      <c r="F4" s="141">
        <f>'scenario input table'!F47</f>
        <v>2</v>
      </c>
      <c r="G4" s="141" t="str">
        <f>'scenario input table'!G47</f>
        <v>N/A</v>
      </c>
      <c r="H4" s="141" t="str">
        <f>'scenario input table'!H47</f>
        <v>N/A</v>
      </c>
      <c r="I4" s="141" t="str">
        <f>'scenario input table'!I47</f>
        <v>G2</v>
      </c>
      <c r="J4" s="141" t="str">
        <f>'scenario input table'!J47</f>
        <v>P/C 80/410</v>
      </c>
      <c r="K4" s="141" t="str">
        <f>'scenario input table'!K47</f>
        <v>1435 mm</v>
      </c>
      <c r="L4" s="141">
        <f>'scenario input table'!L47</f>
        <v>100</v>
      </c>
      <c r="M4" s="141" t="str">
        <f>'scenario input table'!M47</f>
        <v>650-740 m</v>
      </c>
      <c r="N4" s="141" t="str">
        <f>'scenario input table'!N47</f>
        <v>±650*** / [740 pilot]</v>
      </c>
      <c r="O4" s="141" t="str">
        <f>'scenario input table'!O47</f>
        <v>2100-2400</v>
      </c>
      <c r="P4" s="141" t="str">
        <f>'scenario input table'!P47</f>
        <v>2100-2400</v>
      </c>
      <c r="Q4" s="141" t="str">
        <f>'scenario input table'!Q47</f>
        <v>ATB EG</v>
      </c>
      <c r="R4" s="141">
        <f>'scenario input table'!R47</f>
        <v>0</v>
      </c>
      <c r="S4" s="141" t="str">
        <f>'scenario input table'!S47</f>
        <v>Good**</v>
      </c>
      <c r="T4" s="141">
        <f>'scenario input table'!T47</f>
        <v>0</v>
      </c>
      <c r="U4" s="141">
        <f>'scenario input table'!U47</f>
        <v>150</v>
      </c>
      <c r="V4" s="141" t="str">
        <f>'scenario input table'!V47</f>
        <v>Dutch (English)</v>
      </c>
      <c r="W4" s="141" t="str">
        <f>'scenario input table'!W47</f>
        <v>None</v>
      </c>
      <c r="X4" s="141" t="str">
        <f>'scenario input table'!X47</f>
        <v>Kijfhoek - Venlo border</v>
      </c>
      <c r="Y4" s="141" t="str">
        <f>'scenario input table'!Y47</f>
        <v>*Venlo- Venlo border = 15kV AC en PZB
**Breda-Venlo Border: high usage in regural traffic
***650m when crossing Venlo border or special permit required</v>
      </c>
      <c r="Z4" s="144"/>
      <c r="AA4" s="144"/>
    </row>
    <row r="5" spans="1:27" s="138" customFormat="1" ht="74.45" customHeight="1" x14ac:dyDescent="0.25">
      <c r="A5" s="141" t="str">
        <f>'scenario input table'!A26</f>
        <v>DB Netz</v>
      </c>
      <c r="B5" s="141" t="str">
        <f>'scenario input table'!B26</f>
        <v>x</v>
      </c>
      <c r="C5" s="141" t="str">
        <f>'scenario input table'!C26</f>
        <v>x</v>
      </c>
      <c r="D5" s="141" t="str">
        <f>'scenario input table'!D26</f>
        <v>AC 15 kV 16,7Hz</v>
      </c>
      <c r="E5" s="141" t="str">
        <f>'scenario input table'!E26</f>
        <v>D4</v>
      </c>
      <c r="F5" s="141">
        <f>'scenario input table'!F26</f>
        <v>1</v>
      </c>
      <c r="G5" s="141" t="str">
        <f>'scenario input table'!G26</f>
        <v>N/A</v>
      </c>
      <c r="H5" s="141" t="str">
        <f>'scenario input table'!H26</f>
        <v>N/A</v>
      </c>
      <c r="I5" s="141" t="str">
        <f>'scenario input table'!I26</f>
        <v>Upon request</v>
      </c>
      <c r="J5" s="141" t="str">
        <f>'scenario input table'!J26</f>
        <v>P/C 80/410</v>
      </c>
      <c r="K5" s="141" t="str">
        <f>'scenario input table'!K26</f>
        <v>1435 mm</v>
      </c>
      <c r="L5" s="141" t="str">
        <f>'scenario input table'!L26</f>
        <v>Up to 100</v>
      </c>
      <c r="M5" s="141" t="str">
        <f>'scenario input table'!M26</f>
        <v>700 - 740/750 m</v>
      </c>
      <c r="N5" s="141">
        <f>'scenario input table'!N26</f>
        <v>690</v>
      </c>
      <c r="O5" s="141" t="str">
        <f>'scenario input table'!O26</f>
        <v>2340-2855</v>
      </c>
      <c r="P5" s="141" t="str">
        <f>'scenario input table'!P26</f>
        <v>2340-2855</v>
      </c>
      <c r="Q5" s="141" t="str">
        <f>'scenario input table'!Q26</f>
        <v>PZB</v>
      </c>
      <c r="R5" s="141">
        <f>'scenario input table'!R26</f>
        <v>0</v>
      </c>
      <c r="S5" s="141" t="str">
        <f>'scenario input table'!S26</f>
        <v>Good</v>
      </c>
      <c r="T5" s="141" t="str">
        <f>'scenario input table'!T26</f>
        <v>one-Track between Kaldenkirchen-Viersen, capacity restrictions can occur</v>
      </c>
      <c r="U5" s="141">
        <f>'scenario input table'!U26</f>
        <v>20</v>
      </c>
      <c r="V5" s="141" t="str">
        <f>'scenario input table'!V26</f>
        <v>German (English)</v>
      </c>
      <c r="W5" s="141" t="str">
        <f>'scenario input table'!W26</f>
        <v>None</v>
      </c>
      <c r="X5" s="141" t="str">
        <f>'scenario input table'!X26</f>
        <v>Kaldenkirchen border - Viersen</v>
      </c>
      <c r="Y5" s="141" t="str">
        <f>'scenario input table'!Y26</f>
        <v xml:space="preserve">
Northern destinations: direction change in Viersen</v>
      </c>
      <c r="Z5" s="144"/>
      <c r="AA5" s="144"/>
    </row>
    <row r="6" spans="1:27" s="138" customFormat="1" ht="15.75" hidden="1" x14ac:dyDescent="0.25">
      <c r="A6" s="199" t="s">
        <v>400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44"/>
      <c r="AA6" s="144"/>
    </row>
    <row r="7" spans="1:27" ht="24" customHeight="1" x14ac:dyDescent="0.25">
      <c r="A7" s="27" t="str">
        <f>'scenario input table'!A48</f>
        <v>ProRail</v>
      </c>
      <c r="B7" s="27" t="str">
        <f>'scenario input table'!B48</f>
        <v>x</v>
      </c>
      <c r="C7" s="27" t="str">
        <f>'scenario input table'!C48</f>
        <v>x</v>
      </c>
      <c r="D7" s="27" t="str">
        <f>'scenario input table'!D48</f>
        <v>25 kV AC/1,5kV DC</v>
      </c>
      <c r="E7" s="27" t="str">
        <f>'scenario input table'!E48</f>
        <v>D4</v>
      </c>
      <c r="F7" s="27">
        <f>'scenario input table'!F48</f>
        <v>2</v>
      </c>
      <c r="G7" s="134" t="str">
        <f>'scenario input table'!G48</f>
        <v>N/A</v>
      </c>
      <c r="H7" s="134" t="str">
        <f>'scenario input table'!H48</f>
        <v>N/A</v>
      </c>
      <c r="I7" s="27" t="str">
        <f>'scenario input table'!I48</f>
        <v>G2</v>
      </c>
      <c r="J7" s="27" t="str">
        <f>'scenario input table'!J48</f>
        <v>P/C 80/410</v>
      </c>
      <c r="K7" s="134" t="str">
        <f>'scenario input table'!K48</f>
        <v>1435 mm</v>
      </c>
      <c r="L7" s="134">
        <f>'scenario input table'!L48</f>
        <v>100</v>
      </c>
      <c r="M7" s="134" t="str">
        <f>'scenario input table'!M48</f>
        <v>700 - 740/750 m</v>
      </c>
      <c r="N7" s="134" t="str">
        <f>'scenario input table'!N48</f>
        <v>±690</v>
      </c>
      <c r="O7" s="134" t="str">
        <f>'scenario input table'!O48</f>
        <v>5400 (double traction)</v>
      </c>
      <c r="P7" s="134" t="str">
        <f>'scenario input table'!P48</f>
        <v>5400 (double traction)</v>
      </c>
      <c r="Q7" s="134">
        <f>'scenario input table'!Q48</f>
        <v>0</v>
      </c>
      <c r="R7" s="134" t="str">
        <f>'scenario input table'!R48</f>
        <v>L2 - 2.3.0d</v>
      </c>
      <c r="S7" s="134" t="str">
        <f>'scenario input table'!S48</f>
        <v>Excellent</v>
      </c>
      <c r="T7" s="134">
        <f>'scenario input table'!T48</f>
        <v>0</v>
      </c>
      <c r="U7" s="134">
        <f>'scenario input table'!U48</f>
        <v>110</v>
      </c>
      <c r="V7" s="134" t="str">
        <f>'scenario input table'!V48</f>
        <v>Dutch (English)</v>
      </c>
      <c r="W7" s="134" t="str">
        <f>'scenario input table'!W48</f>
        <v>None</v>
      </c>
      <c r="X7" s="27" t="str">
        <f>'scenario input table'!X48</f>
        <v>Kijfhoek - Zevenaar border</v>
      </c>
      <c r="Y7" s="27" t="str">
        <f>'scenario input table'!Y48</f>
        <v>SY Kijfhoek-Sophiatunnel = 1.5kV /DC, 
Sohiatunnel - Zevenaar Border = 15 kV AC
Zevenaar Oost-Zevenaar Border = G2</v>
      </c>
    </row>
    <row r="8" spans="1:27" ht="34.9" customHeight="1" x14ac:dyDescent="0.25">
      <c r="A8" s="27" t="str">
        <f>'scenario input table'!A32</f>
        <v>DB Netz</v>
      </c>
      <c r="B8" s="27" t="str">
        <f>'scenario input table'!B32</f>
        <v>x</v>
      </c>
      <c r="C8" s="27" t="str">
        <f>'scenario input table'!C32</f>
        <v>x</v>
      </c>
      <c r="D8" s="27" t="str">
        <f>'scenario input table'!D32</f>
        <v>AC 15 kV 16,7Hz</v>
      </c>
      <c r="E8" s="27" t="str">
        <f>'scenario input table'!E32</f>
        <v>D4</v>
      </c>
      <c r="F8" s="27">
        <f>'scenario input table'!F32</f>
        <v>2</v>
      </c>
      <c r="G8" s="134" t="str">
        <f>'scenario input table'!G32</f>
        <v>N/A</v>
      </c>
      <c r="H8" s="134" t="str">
        <f>'scenario input table'!H32</f>
        <v>N/A</v>
      </c>
      <c r="I8" s="27" t="str">
        <f>'scenario input table'!I32</f>
        <v>Upon request</v>
      </c>
      <c r="J8" s="27" t="str">
        <f>'scenario input table'!J32</f>
        <v>P/C 80/410 </v>
      </c>
      <c r="K8" s="134" t="str">
        <f>'scenario input table'!K32</f>
        <v>1435 mm</v>
      </c>
      <c r="L8" s="134">
        <f>'scenario input table'!L32</f>
        <v>160</v>
      </c>
      <c r="M8" s="134" t="str">
        <f>'scenario input table'!M32</f>
        <v>700 - 740/750 m</v>
      </c>
      <c r="N8" s="134">
        <f>'scenario input table'!N32</f>
        <v>690</v>
      </c>
      <c r="O8" s="134" t="str">
        <f>'scenario input table'!O32</f>
        <v>with Loco DB 185:
Em-Ob: 2.840
Ob-Em: 3.260</v>
      </c>
      <c r="P8" s="134" t="str">
        <f>'scenario input table'!P32</f>
        <v>with Loco DB 185:
Em-Ob: 2.840
Ob-Em: 3.260</v>
      </c>
      <c r="Q8" s="134" t="str">
        <f>'scenario input table'!Q32</f>
        <v>PZB</v>
      </c>
      <c r="R8" s="134">
        <f>'scenario input table'!R32</f>
        <v>0</v>
      </c>
      <c r="S8" s="134" t="str">
        <f>'scenario input table'!S32</f>
        <v>Good</v>
      </c>
      <c r="T8" s="134">
        <f>'scenario input table'!T32</f>
        <v>0</v>
      </c>
      <c r="U8" s="134">
        <f>'scenario input table'!U32</f>
        <v>71</v>
      </c>
      <c r="V8" s="134" t="str">
        <f>'scenario input table'!V32</f>
        <v>German (English)</v>
      </c>
      <c r="W8" s="134" t="str">
        <f>'scenario input table'!W32</f>
        <v>None</v>
      </c>
      <c r="X8" s="27" t="str">
        <f>'scenario input table'!X32</f>
        <v>Emmerich border - Oberhausen</v>
      </c>
      <c r="Y8" s="27" t="str">
        <f>'scenario input table'!Y32</f>
        <v>Upgrade to 3 tracks</v>
      </c>
    </row>
    <row r="9" spans="1:27" ht="15.75" x14ac:dyDescent="0.25">
      <c r="A9" s="196" t="s">
        <v>400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</row>
    <row r="10" spans="1:27" ht="67.5" x14ac:dyDescent="0.25">
      <c r="A10" s="27" t="str">
        <f>'scenario input table'!A48</f>
        <v>ProRail</v>
      </c>
      <c r="B10" s="27" t="str">
        <f>'scenario input table'!B48</f>
        <v>x</v>
      </c>
      <c r="C10" s="27" t="str">
        <f>'scenario input table'!C48</f>
        <v>x</v>
      </c>
      <c r="D10" s="27" t="str">
        <f>'scenario input table'!D48</f>
        <v>25 kV AC/1,5kV DC</v>
      </c>
      <c r="E10" s="27" t="str">
        <f>'scenario input table'!E48</f>
        <v>D4</v>
      </c>
      <c r="F10" s="27">
        <f>'scenario input table'!F48</f>
        <v>2</v>
      </c>
      <c r="G10" s="134" t="str">
        <f>'scenario input table'!G48</f>
        <v>N/A</v>
      </c>
      <c r="H10" s="134" t="str">
        <f>'scenario input table'!H48</f>
        <v>N/A</v>
      </c>
      <c r="I10" s="27" t="str">
        <f>'scenario input table'!I48</f>
        <v>G2</v>
      </c>
      <c r="J10" s="27" t="str">
        <f>'scenario input table'!J48</f>
        <v>P/C 80/410</v>
      </c>
      <c r="K10" s="134" t="str">
        <f>'scenario input table'!K48</f>
        <v>1435 mm</v>
      </c>
      <c r="L10" s="134">
        <f>'scenario input table'!L48</f>
        <v>100</v>
      </c>
      <c r="M10" s="134" t="str">
        <f>'scenario input table'!M48</f>
        <v>700 - 740/750 m</v>
      </c>
      <c r="N10" s="134" t="str">
        <f>'scenario input table'!N48</f>
        <v>±690</v>
      </c>
      <c r="O10" s="134" t="str">
        <f>'scenario input table'!O48</f>
        <v>5400 (double traction)</v>
      </c>
      <c r="P10" s="134" t="str">
        <f>'scenario input table'!P48</f>
        <v>5400 (double traction)</v>
      </c>
      <c r="Q10" s="134">
        <f>'scenario input table'!Q48</f>
        <v>0</v>
      </c>
      <c r="R10" s="134" t="str">
        <f>'scenario input table'!R48</f>
        <v>L2 - 2.3.0d</v>
      </c>
      <c r="S10" s="134" t="str">
        <f>'scenario input table'!S48</f>
        <v>Excellent</v>
      </c>
      <c r="T10" s="134">
        <f>'scenario input table'!T48</f>
        <v>0</v>
      </c>
      <c r="U10" s="134">
        <f>'scenario input table'!U48</f>
        <v>110</v>
      </c>
      <c r="V10" s="134" t="str">
        <f>'scenario input table'!V48</f>
        <v>Dutch (English)</v>
      </c>
      <c r="W10" s="134" t="str">
        <f>'scenario input table'!W48</f>
        <v>None</v>
      </c>
      <c r="X10" s="27" t="str">
        <f>'scenario input table'!X48</f>
        <v>Kijfhoek - Zevenaar border</v>
      </c>
      <c r="Y10" s="27" t="str">
        <f>'scenario input table'!Y48</f>
        <v>SY Kijfhoek-Sophiatunnel = 1.5kV /DC, 
Sohiatunnel - Zevenaar Border = 15 kV AC
Zevenaar Oost-Zevenaar Border = G2</v>
      </c>
      <c r="AA10" s="8"/>
    </row>
    <row r="11" spans="1:27" ht="33.75" x14ac:dyDescent="0.25">
      <c r="A11" s="27" t="str">
        <f>'scenario input table'!A32</f>
        <v>DB Netz</v>
      </c>
      <c r="B11" s="27" t="str">
        <f>'scenario input table'!B32</f>
        <v>x</v>
      </c>
      <c r="C11" s="27" t="str">
        <f>'scenario input table'!C32</f>
        <v>x</v>
      </c>
      <c r="D11" s="27" t="str">
        <f>'scenario input table'!D32</f>
        <v>AC 15 kV 16,7Hz</v>
      </c>
      <c r="E11" s="27" t="str">
        <f>'scenario input table'!E32</f>
        <v>D4</v>
      </c>
      <c r="F11" s="27">
        <f>'scenario input table'!F32</f>
        <v>2</v>
      </c>
      <c r="G11" s="134" t="str">
        <f>'scenario input table'!G32</f>
        <v>N/A</v>
      </c>
      <c r="H11" s="134" t="str">
        <f>'scenario input table'!H32</f>
        <v>N/A</v>
      </c>
      <c r="I11" s="27" t="str">
        <f>'scenario input table'!I32</f>
        <v>Upon request</v>
      </c>
      <c r="J11" s="27" t="str">
        <f>'scenario input table'!J32</f>
        <v>P/C 80/410 </v>
      </c>
      <c r="K11" s="134" t="str">
        <f>'scenario input table'!K32</f>
        <v>1435 mm</v>
      </c>
      <c r="L11" s="134">
        <f>'scenario input table'!L32</f>
        <v>160</v>
      </c>
      <c r="M11" s="134" t="str">
        <f>'scenario input table'!M32</f>
        <v>700 - 740/750 m</v>
      </c>
      <c r="N11" s="134">
        <f>'scenario input table'!N32</f>
        <v>690</v>
      </c>
      <c r="O11" s="134" t="str">
        <f>'scenario input table'!O32</f>
        <v>with Loco DB 185:
Em-Ob: 2.840
Ob-Em: 3.260</v>
      </c>
      <c r="P11" s="134" t="str">
        <f>'scenario input table'!P32</f>
        <v>with Loco DB 185:
Em-Ob: 2.840
Ob-Em: 3.260</v>
      </c>
      <c r="Q11" s="134" t="str">
        <f>'scenario input table'!Q32</f>
        <v>PZB</v>
      </c>
      <c r="R11" s="134">
        <f>'scenario input table'!R32</f>
        <v>0</v>
      </c>
      <c r="S11" s="134" t="str">
        <f>'scenario input table'!S32</f>
        <v>Good</v>
      </c>
      <c r="T11" s="134">
        <f>'scenario input table'!T32</f>
        <v>0</v>
      </c>
      <c r="U11" s="134">
        <f>'scenario input table'!U32</f>
        <v>71</v>
      </c>
      <c r="V11" s="134" t="str">
        <f>'scenario input table'!V32</f>
        <v>German (English)</v>
      </c>
      <c r="W11" s="134" t="str">
        <f>'scenario input table'!W32</f>
        <v>None</v>
      </c>
      <c r="X11" s="27" t="str">
        <f>'scenario input table'!X32</f>
        <v>Emmerich border - Oberhausen</v>
      </c>
      <c r="Y11" s="27" t="str">
        <f>'scenario input table'!Y32</f>
        <v>Upgrade to 3 tracks</v>
      </c>
      <c r="AA11" s="8"/>
    </row>
    <row r="12" spans="1:27" ht="15.75" x14ac:dyDescent="0.25">
      <c r="A12" s="196" t="s">
        <v>401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</row>
    <row r="13" spans="1:27" ht="73.900000000000006" customHeight="1" x14ac:dyDescent="0.25">
      <c r="A13" s="27" t="str">
        <f>'scenario input table'!A45</f>
        <v>ProRail</v>
      </c>
      <c r="B13" s="27" t="str">
        <f>'scenario input table'!B45</f>
        <v>x</v>
      </c>
      <c r="C13" s="27" t="str">
        <f>'scenario input table'!C45</f>
        <v>x</v>
      </c>
      <c r="D13" s="27" t="str">
        <f>'scenario input table'!D45</f>
        <v>1.5 kV DC</v>
      </c>
      <c r="E13" s="27" t="str">
        <f>'scenario input table'!E45</f>
        <v>D4</v>
      </c>
      <c r="F13" s="27">
        <f>'scenario input table'!F45</f>
        <v>2</v>
      </c>
      <c r="G13" s="134" t="str">
        <f>'scenario input table'!G45</f>
        <v>N/A</v>
      </c>
      <c r="H13" s="134" t="str">
        <f>'scenario input table'!H45</f>
        <v>N/A</v>
      </c>
      <c r="I13" s="27" t="str">
        <f>'scenario input table'!I45</f>
        <v>G2</v>
      </c>
      <c r="J13" s="27" t="str">
        <f>'scenario input table'!J45</f>
        <v>P/C 80/410</v>
      </c>
      <c r="K13" s="134" t="str">
        <f>'scenario input table'!K45</f>
        <v>1435 mm</v>
      </c>
      <c r="L13" s="134">
        <f>'scenario input table'!L45</f>
        <v>100</v>
      </c>
      <c r="M13" s="134" t="str">
        <f>'scenario input table'!M45</f>
        <v>590-740m</v>
      </c>
      <c r="N13" s="134" t="str">
        <f>'scenario input table'!N45</f>
        <v>±590*</v>
      </c>
      <c r="O13" s="134" t="str">
        <f>'scenario input table'!O45</f>
        <v>2100-2400</v>
      </c>
      <c r="P13" s="134" t="str">
        <f>'scenario input table'!P45</f>
        <v>2100-2400</v>
      </c>
      <c r="Q13" s="134" t="str">
        <f>'scenario input table'!Q45</f>
        <v>ATB EG</v>
      </c>
      <c r="R13" s="134">
        <f>'scenario input table'!R45</f>
        <v>0</v>
      </c>
      <c r="S13" s="134" t="str">
        <f>'scenario input table'!S45</f>
        <v>Good</v>
      </c>
      <c r="T13" s="134">
        <f>'scenario input table'!T45</f>
        <v>0</v>
      </c>
      <c r="U13" s="134">
        <f>'scenario input table'!U45</f>
        <v>250</v>
      </c>
      <c r="V13" s="134" t="str">
        <f>'scenario input table'!V45</f>
        <v>Dutch (English)</v>
      </c>
      <c r="W13" s="134" t="str">
        <f>'scenario input table'!W45</f>
        <v>None</v>
      </c>
      <c r="X13" s="27" t="str">
        <f>'scenario input table'!X45</f>
        <v>Kijfhoek - Amersfoort - Oldenzaal border</v>
      </c>
      <c r="Y13" s="27" t="str">
        <f>'scenario input table'!Y45</f>
        <v>*590m when crossing the Oldenzaal border or special permit required</v>
      </c>
    </row>
    <row r="14" spans="1:27" ht="33.75" x14ac:dyDescent="0.25">
      <c r="A14" s="27" t="str">
        <f>'scenario input table'!A22</f>
        <v>DB Netz</v>
      </c>
      <c r="B14" s="27" t="str">
        <f>'scenario input table'!B22</f>
        <v>x</v>
      </c>
      <c r="C14" s="27" t="str">
        <f>'scenario input table'!C22</f>
        <v>x</v>
      </c>
      <c r="D14" s="27" t="str">
        <f>'scenario input table'!D22</f>
        <v>AC 15 kV 16,7Hz</v>
      </c>
      <c r="E14" s="27" t="str">
        <f>'scenario input table'!E22</f>
        <v>D4</v>
      </c>
      <c r="F14" s="27">
        <f>'scenario input table'!F22</f>
        <v>2</v>
      </c>
      <c r="G14" s="134" t="str">
        <f>'scenario input table'!G22</f>
        <v>N/A</v>
      </c>
      <c r="H14" s="134" t="str">
        <f>'scenario input table'!H22</f>
        <v>N/A</v>
      </c>
      <c r="I14" s="27" t="str">
        <f>'scenario input table'!I22</f>
        <v>Upon request</v>
      </c>
      <c r="J14" s="27" t="str">
        <f>'scenario input table'!J22</f>
        <v>P/C 80/410</v>
      </c>
      <c r="K14" s="134" t="str">
        <f>'scenario input table'!K22</f>
        <v>1435 mm</v>
      </c>
      <c r="L14" s="134" t="str">
        <f>'scenario input table'!L22</f>
        <v>Up to 160</v>
      </c>
      <c r="M14" s="134" t="str">
        <f>'scenario input table'!M22</f>
        <v>700 - 740/750 m</v>
      </c>
      <c r="N14" s="134">
        <f>'scenario input table'!N22</f>
        <v>600</v>
      </c>
      <c r="O14" s="134" t="str">
        <f>'scenario input table'!O22</f>
        <v>with Loco DB 185:
BB-Rh: 2.750
Rh-BB: 3.560</v>
      </c>
      <c r="P14" s="134" t="str">
        <f>'scenario input table'!P22</f>
        <v>with Loco DB 185:
BB-Rh: 2.750
Rh-BB: 3.560</v>
      </c>
      <c r="Q14" s="134" t="str">
        <f>'scenario input table'!Q22</f>
        <v>PZB</v>
      </c>
      <c r="R14" s="134">
        <f>'scenario input table'!R22</f>
        <v>0</v>
      </c>
      <c r="S14" s="134" t="str">
        <f>'scenario input table'!S22</f>
        <v>Limited</v>
      </c>
      <c r="T14" s="134">
        <f>'scenario input table'!T22</f>
        <v>0</v>
      </c>
      <c r="U14" s="134">
        <f>'scenario input table'!U22</f>
        <v>30</v>
      </c>
      <c r="V14" s="134" t="str">
        <f>'scenario input table'!V22</f>
        <v>German (English)</v>
      </c>
      <c r="W14" s="134" t="str">
        <f>'scenario input table'!W22</f>
        <v>None</v>
      </c>
      <c r="X14" s="27" t="str">
        <f>'scenario input table'!X22</f>
        <v>Bad Bentheim border - Rheine</v>
      </c>
      <c r="Y14" s="27">
        <f>'scenario input table'!Y22</f>
        <v>0</v>
      </c>
    </row>
    <row r="15" spans="1:27" ht="15.75" x14ac:dyDescent="0.25">
      <c r="A15" s="196" t="s">
        <v>402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</row>
    <row r="16" spans="1:27" ht="22.5" x14ac:dyDescent="0.25">
      <c r="A16" s="27" t="str">
        <f>'scenario input table'!A46</f>
        <v>ProRail</v>
      </c>
      <c r="B16" s="27" t="str">
        <f>'scenario input table'!B46</f>
        <v>x</v>
      </c>
      <c r="C16" s="27" t="str">
        <f>'scenario input table'!C46</f>
        <v>x</v>
      </c>
      <c r="D16" s="27" t="str">
        <f>'scenario input table'!D46</f>
        <v>1.5 kV DC</v>
      </c>
      <c r="E16" s="27" t="str">
        <f>'scenario input table'!E46</f>
        <v>D4</v>
      </c>
      <c r="F16" s="27">
        <f>'scenario input table'!F46</f>
        <v>2</v>
      </c>
      <c r="G16" s="134" t="str">
        <f>'scenario input table'!G46</f>
        <v>N/A</v>
      </c>
      <c r="H16" s="134" t="str">
        <f>'scenario input table'!H46</f>
        <v>N/A</v>
      </c>
      <c r="I16" s="27" t="str">
        <f>'scenario input table'!I46</f>
        <v>G2</v>
      </c>
      <c r="J16" s="27" t="str">
        <f>'scenario input table'!J46</f>
        <v>P/C 80/410</v>
      </c>
      <c r="K16" s="134" t="str">
        <f>'scenario input table'!K46</f>
        <v>1435 mm</v>
      </c>
      <c r="L16" s="134">
        <f>'scenario input table'!L46</f>
        <v>100</v>
      </c>
      <c r="M16" s="134" t="str">
        <f>'scenario input table'!M46</f>
        <v>700 - 740/750 m</v>
      </c>
      <c r="N16" s="134" t="str">
        <f>'scenario input table'!N46</f>
        <v>740*</v>
      </c>
      <c r="O16" s="134" t="str">
        <f>'scenario input table'!O46</f>
        <v>2100-2400</v>
      </c>
      <c r="P16" s="134" t="str">
        <f>'scenario input table'!P46</f>
        <v>2100-2400</v>
      </c>
      <c r="Q16" s="134" t="str">
        <f>'scenario input table'!Q46</f>
        <v>ATB EG</v>
      </c>
      <c r="R16" s="134">
        <f>'scenario input table'!R46</f>
        <v>0</v>
      </c>
      <c r="S16" s="134" t="str">
        <f>'scenario input table'!S46</f>
        <v>Good, 740 m limited</v>
      </c>
      <c r="T16" s="134">
        <f>'scenario input table'!T46</f>
        <v>0</v>
      </c>
      <c r="U16" s="134">
        <f>'scenario input table'!U46</f>
        <v>45</v>
      </c>
      <c r="V16" s="134" t="str">
        <f>'scenario input table'!V46</f>
        <v>Dutch (English)</v>
      </c>
      <c r="W16" s="134" t="str">
        <f>'scenario input table'!W46</f>
        <v>None</v>
      </c>
      <c r="X16" s="27" t="str">
        <f>'scenario input table'!X46</f>
        <v>Kijfhoek - Roosendaal border</v>
      </c>
      <c r="Y16" s="27" t="str">
        <f>'scenario input table'!Y46</f>
        <v xml:space="preserve">*740 m limited capacity </v>
      </c>
    </row>
    <row r="17" spans="1:25" ht="108.6" customHeight="1" x14ac:dyDescent="0.25">
      <c r="A17" s="27" t="str">
        <f>'scenario input table'!A37</f>
        <v>Infrabel</v>
      </c>
      <c r="B17" s="27" t="str">
        <f>'scenario input table'!B37</f>
        <v>x</v>
      </c>
      <c r="C17" s="27" t="str">
        <f>'scenario input table'!C37</f>
        <v>x</v>
      </c>
      <c r="D17" s="27" t="str">
        <f>'scenario input table'!D37</f>
        <v>3kv</v>
      </c>
      <c r="E17" s="27" t="str">
        <f>'scenario input table'!E37</f>
        <v>D4</v>
      </c>
      <c r="F17" s="27">
        <f>'scenario input table'!F37</f>
        <v>2</v>
      </c>
      <c r="G17" s="134" t="str">
        <f>'scenario input table'!G37</f>
        <v>5 &lt; Gradient &lt;= 10</v>
      </c>
      <c r="H17" s="134" t="str">
        <f>'scenario input table'!H37</f>
        <v>5 &lt; Gradient &lt;= 10</v>
      </c>
      <c r="I17" s="27" t="str">
        <f>'scenario input table'!I37</f>
        <v>GB</v>
      </c>
      <c r="J17" s="27" t="str">
        <f>'scenario input table'!J37</f>
        <v>P/C 70/400</v>
      </c>
      <c r="K17" s="134" t="str">
        <f>'scenario input table'!K37</f>
        <v>1435 mm</v>
      </c>
      <c r="L17" s="134" t="str">
        <f>'scenario input table'!L37</f>
        <v>90/100</v>
      </c>
      <c r="M17" s="134" t="str">
        <f>'scenario input table'!M37</f>
        <v>700 - 740/750 m</v>
      </c>
      <c r="N17" s="134">
        <f>'scenario input table'!N37</f>
        <v>0</v>
      </c>
      <c r="O17" s="134" t="str">
        <f>'scenario input table'!O37</f>
        <v>1800-2470</v>
      </c>
      <c r="P17" s="134" t="str">
        <f>'scenario input table'!P37</f>
        <v>1800-2470</v>
      </c>
      <c r="Q17" s="134" t="str">
        <f>'scenario input table'!Q37</f>
        <v>TBL1+</v>
      </c>
      <c r="R17" s="134">
        <f>'scenario input table'!R37</f>
        <v>0</v>
      </c>
      <c r="S17" s="134" t="str">
        <f>'scenario input table'!S37</f>
        <v>Limited</v>
      </c>
      <c r="T17" s="134">
        <f>'scenario input table'!T37</f>
        <v>0</v>
      </c>
      <c r="U17" s="134">
        <f>'scenario input table'!U37</f>
        <v>177.3</v>
      </c>
      <c r="V17" s="134" t="str">
        <f>'scenario input table'!V37</f>
        <v xml:space="preserve"> French, Dutch
1 English speaking person available in TC 24/7</v>
      </c>
      <c r="W17" s="134" t="str">
        <f>'scenario input table'!W37</f>
        <v>None</v>
      </c>
      <c r="X17" s="27" t="str">
        <f>'scenario input table'!X37</f>
        <v>Essen border - Montzen border</v>
      </c>
      <c r="Y17" s="27" t="str">
        <f>'scenario input table'!Y37</f>
        <v>Between Antwerpen Luchtbal and Lier = comprehensive network
Aachen - Glons: maybe additional pushing locomotive for very heavy trains
Electric powered trains can run through the power change installation.
For any train longer than 650m the IM's agreement must be sought</v>
      </c>
    </row>
    <row r="18" spans="1:25" ht="15.4" customHeight="1" x14ac:dyDescent="0.25">
      <c r="A18" s="27" t="str">
        <f>'scenario input table'!A18</f>
        <v>DB Netz</v>
      </c>
      <c r="B18" s="27" t="str">
        <f>'scenario input table'!B18</f>
        <v>x</v>
      </c>
      <c r="C18" s="27" t="str">
        <f>'scenario input table'!C18</f>
        <v>x</v>
      </c>
      <c r="D18" s="27" t="str">
        <f>'scenario input table'!D18</f>
        <v>AC 15 kV 16,7Hz</v>
      </c>
      <c r="E18" s="27" t="str">
        <f>'scenario input table'!E18</f>
        <v>D4</v>
      </c>
      <c r="F18" s="27">
        <f>'scenario input table'!F18</f>
        <v>2</v>
      </c>
      <c r="G18" s="134" t="str">
        <f>'scenario input table'!G18</f>
        <v>&lt; 40‰</v>
      </c>
      <c r="H18" s="134" t="str">
        <f>'scenario input table'!H18</f>
        <v>&lt; 40‰</v>
      </c>
      <c r="I18" s="27" t="str">
        <f>'scenario input table'!I18</f>
        <v>Upon request</v>
      </c>
      <c r="J18" s="27" t="str">
        <f>'scenario input table'!J18</f>
        <v>P/C 80/410</v>
      </c>
      <c r="K18" s="134" t="str">
        <f>'scenario input table'!K18</f>
        <v>1435 mm</v>
      </c>
      <c r="L18" s="134">
        <f>'scenario input table'!L18</f>
        <v>100</v>
      </c>
      <c r="M18" s="134" t="str">
        <f>'scenario input table'!M18</f>
        <v>700 - 740/750 m</v>
      </c>
      <c r="N18" s="134">
        <f>'scenario input table'!N18</f>
        <v>740</v>
      </c>
      <c r="O18" s="134" t="str">
        <f>'scenario input table'!O18</f>
        <v>1210-2905</v>
      </c>
      <c r="P18" s="134" t="str">
        <f>'scenario input table'!P18</f>
        <v>1210-2905</v>
      </c>
      <c r="Q18" s="134" t="str">
        <f>'scenario input table'!Q18</f>
        <v>PZB</v>
      </c>
      <c r="R18" s="134">
        <f>'scenario input table'!R18</f>
        <v>0</v>
      </c>
      <c r="S18" s="134" t="str">
        <f>'scenario input table'!S18</f>
        <v>Limited</v>
      </c>
      <c r="T18" s="134">
        <f>'scenario input table'!T18</f>
        <v>0</v>
      </c>
      <c r="U18" s="134">
        <f>'scenario input table'!U18</f>
        <v>78</v>
      </c>
      <c r="V18" s="134" t="str">
        <f>'scenario input table'!V18</f>
        <v>German (English)</v>
      </c>
      <c r="W18" s="134" t="str">
        <f>'scenario input table'!W18</f>
        <v>None</v>
      </c>
      <c r="X18" s="27" t="str">
        <f>'scenario input table'!X18</f>
        <v>Aachen border - Cologne</v>
      </c>
      <c r="Y18" s="27">
        <f>'scenario input table'!Y18</f>
        <v>0</v>
      </c>
    </row>
  </sheetData>
  <customSheetViews>
    <customSheetView guid="{5F5AB960-9E3B-4ABB-8B79-6A32B4EB09AF}" topLeftCell="B1">
      <selection activeCell="H21" sqref="H21"/>
      <pageMargins left="0" right="0" top="0" bottom="0" header="0" footer="0"/>
      <pageSetup paperSize="9" orientation="portrait" r:id="rId1"/>
    </customSheetView>
  </customSheetViews>
  <mergeCells count="11">
    <mergeCell ref="S1:T1"/>
    <mergeCell ref="A3:Y3"/>
    <mergeCell ref="A6:Y6"/>
    <mergeCell ref="A12:Y12"/>
    <mergeCell ref="A15:Y15"/>
    <mergeCell ref="A9:Y9"/>
    <mergeCell ref="B1:C1"/>
    <mergeCell ref="O1:P1"/>
    <mergeCell ref="M1:N1"/>
    <mergeCell ref="G1:H1"/>
    <mergeCell ref="Q1:R1"/>
  </mergeCells>
  <conditionalFormatting sqref="A12:A1048576 X3:XFD3 X6:XFD6 B4:XFD5 X9:XFD9 B7:XFD8 X12:XFD12 Z10:XFD11 X15:XFD15 B13:XFD14 X19:XFD1048576 B16:XFD18 A1:A8 B2:XFD2 B1 D1:G1 I1:M1 O1 Q1 S1 U1:XFD1">
    <cfRule type="cellIs" dxfId="307" priority="31" operator="between">
      <formula>0</formula>
      <formula>0</formula>
    </cfRule>
  </conditionalFormatting>
  <conditionalFormatting sqref="A9">
    <cfRule type="cellIs" dxfId="306" priority="28" operator="between">
      <formula>0</formula>
      <formula>0</formula>
    </cfRule>
  </conditionalFormatting>
  <conditionalFormatting sqref="A10:Y11">
    <cfRule type="cellIs" dxfId="305" priority="27" operator="between">
      <formula>0</formula>
      <formula>0</formula>
    </cfRule>
  </conditionalFormatting>
  <conditionalFormatting sqref="B12 B3 B6 B15 B19:B1048576">
    <cfRule type="cellIs" dxfId="304" priority="26" operator="between">
      <formula>0</formula>
      <formula>0</formula>
    </cfRule>
  </conditionalFormatting>
  <conditionalFormatting sqref="B9">
    <cfRule type="cellIs" dxfId="303" priority="25" operator="between">
      <formula>0</formula>
      <formula>0</formula>
    </cfRule>
  </conditionalFormatting>
  <conditionalFormatting sqref="C12 C3 C6 C15 C19:C1048576">
    <cfRule type="cellIs" dxfId="302" priority="23" operator="between">
      <formula>0</formula>
      <formula>0</formula>
    </cfRule>
  </conditionalFormatting>
  <conditionalFormatting sqref="C9">
    <cfRule type="cellIs" dxfId="301" priority="22" operator="between">
      <formula>0</formula>
      <formula>0</formula>
    </cfRule>
  </conditionalFormatting>
  <conditionalFormatting sqref="D3 D6 D9 D12 D15 D19:D1048576">
    <cfRule type="cellIs" dxfId="300" priority="19" operator="between">
      <formula>0</formula>
      <formula>0</formula>
    </cfRule>
  </conditionalFormatting>
  <conditionalFormatting sqref="E3 E6 E9 E12 E15 E19:E1048576">
    <cfRule type="cellIs" dxfId="299" priority="18" operator="between">
      <formula>0</formula>
      <formula>0</formula>
    </cfRule>
  </conditionalFormatting>
  <conditionalFormatting sqref="F3 F6 F9 F12 F15 F19:F1048576">
    <cfRule type="cellIs" dxfId="298" priority="17" operator="between">
      <formula>0</formula>
      <formula>0</formula>
    </cfRule>
  </conditionalFormatting>
  <conditionalFormatting sqref="G3 G6 G9 G12 G15 G19:G1048576">
    <cfRule type="cellIs" dxfId="297" priority="16" operator="between">
      <formula>0</formula>
      <formula>0</formula>
    </cfRule>
  </conditionalFormatting>
  <conditionalFormatting sqref="H3 H6 H9 H12 H15 H19:H1048576">
    <cfRule type="cellIs" dxfId="296" priority="15" operator="between">
      <formula>0</formula>
      <formula>0</formula>
    </cfRule>
  </conditionalFormatting>
  <conditionalFormatting sqref="I3 I6 I9 I12 I15 I19:I1048576">
    <cfRule type="cellIs" dxfId="295" priority="14" operator="between">
      <formula>0</formula>
      <formula>0</formula>
    </cfRule>
  </conditionalFormatting>
  <conditionalFormatting sqref="J3:K3 J6:K6 J9:K9 J12:K12 J15:K15 J19:K1048576">
    <cfRule type="cellIs" dxfId="294" priority="13" operator="between">
      <formula>0</formula>
      <formula>0</formula>
    </cfRule>
  </conditionalFormatting>
  <conditionalFormatting sqref="L3 L6 L9 L12 L15 L19:L1048576">
    <cfRule type="cellIs" dxfId="293" priority="12" operator="between">
      <formula>0</formula>
      <formula>0</formula>
    </cfRule>
  </conditionalFormatting>
  <conditionalFormatting sqref="M3 M6 M9 M12 M15 M19:M1048576">
    <cfRule type="cellIs" dxfId="292" priority="10" operator="between">
      <formula>0</formula>
      <formula>0</formula>
    </cfRule>
  </conditionalFormatting>
  <conditionalFormatting sqref="N3 N6 N9 N12 N15 N19:N1048576">
    <cfRule type="cellIs" dxfId="291" priority="9" operator="between">
      <formula>0</formula>
      <formula>0</formula>
    </cfRule>
  </conditionalFormatting>
  <conditionalFormatting sqref="O3 O6 O9 O12 O15 O19:O1048576">
    <cfRule type="cellIs" dxfId="290" priority="8" operator="between">
      <formula>0</formula>
      <formula>0</formula>
    </cfRule>
  </conditionalFormatting>
  <conditionalFormatting sqref="P3 P6 P9 P12 P15 P19:P1048576">
    <cfRule type="cellIs" dxfId="289" priority="7" operator="between">
      <formula>0</formula>
      <formula>0</formula>
    </cfRule>
  </conditionalFormatting>
  <conditionalFormatting sqref="Q3 Q6 Q9 Q12 Q15 Q19:Q1048576">
    <cfRule type="cellIs" dxfId="288" priority="6" operator="between">
      <formula>0</formula>
      <formula>0</formula>
    </cfRule>
  </conditionalFormatting>
  <conditionalFormatting sqref="R3 R6 R9 R12 R15 R19:R1048576">
    <cfRule type="cellIs" dxfId="287" priority="5" operator="between">
      <formula>0</formula>
      <formula>0</formula>
    </cfRule>
  </conditionalFormatting>
  <conditionalFormatting sqref="S3 S6 S9 S12 S15 S19:S1048576">
    <cfRule type="cellIs" dxfId="286" priority="4" operator="between">
      <formula>0</formula>
      <formula>0</formula>
    </cfRule>
  </conditionalFormatting>
  <conditionalFormatting sqref="T3 T6 T9 T12 T15 T19:T1048576">
    <cfRule type="cellIs" dxfId="285" priority="3" operator="between">
      <formula>0</formula>
      <formula>0</formula>
    </cfRule>
  </conditionalFormatting>
  <conditionalFormatting sqref="U3 U6 U9 U12 U15 U19:U1048576">
    <cfRule type="cellIs" dxfId="284" priority="2" operator="between">
      <formula>0</formula>
      <formula>0</formula>
    </cfRule>
  </conditionalFormatting>
  <conditionalFormatting sqref="V3:W3 V6:W6 V9:W9 V12:W12 V15:W15 V19:W1048576">
    <cfRule type="cellIs" dxfId="283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3" customWidth="1"/>
    <col min="2" max="2" width="6" style="14" customWidth="1"/>
    <col min="3" max="3" width="6.710937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9" width="11.5703125" style="14" customWidth="1"/>
    <col min="10" max="10" width="13.28515625" style="14" customWidth="1"/>
    <col min="11" max="11" width="13.28515625" style="176" customWidth="1"/>
    <col min="12" max="12" width="9.28515625" style="176" customWidth="1"/>
    <col min="13" max="14" width="13" style="176" customWidth="1"/>
    <col min="15" max="16" width="13.28515625" style="176" customWidth="1"/>
    <col min="17" max="18" width="12.28515625" style="176" customWidth="1"/>
    <col min="19" max="20" width="11.7109375" style="176" customWidth="1"/>
    <col min="21" max="21" width="13.28515625" style="176" customWidth="1"/>
    <col min="22" max="23" width="27.5703125" style="170" customWidth="1"/>
    <col min="24" max="24" width="27.5703125" style="1" customWidth="1"/>
    <col min="25" max="25" width="20.42578125" style="14" customWidth="1"/>
    <col min="26" max="26" width="13.28515625" style="10" customWidth="1"/>
    <col min="27" max="29" width="11.42578125" style="10"/>
  </cols>
  <sheetData>
    <row r="1" spans="1:29" s="104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3"/>
      <c r="AA1" s="103"/>
      <c r="AB1" s="103"/>
      <c r="AC1" s="103"/>
    </row>
    <row r="2" spans="1:29" s="113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2"/>
      <c r="AA2" s="112"/>
      <c r="AB2" s="112"/>
      <c r="AC2" s="112"/>
    </row>
    <row r="3" spans="1:29" s="191" customFormat="1" ht="15.75" x14ac:dyDescent="0.25">
      <c r="A3" s="202" t="s">
        <v>403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3"/>
      <c r="Y3" s="203"/>
      <c r="Z3" s="190"/>
      <c r="AA3" s="190"/>
      <c r="AB3" s="190"/>
      <c r="AC3" s="190"/>
    </row>
    <row r="4" spans="1:29" s="146" customFormat="1" ht="22.5" x14ac:dyDescent="0.25">
      <c r="A4" s="141" t="str">
        <f>'scenario input table'!A46</f>
        <v>ProRail</v>
      </c>
      <c r="B4" s="141" t="str">
        <f>'scenario input table'!B46</f>
        <v>x</v>
      </c>
      <c r="C4" s="141" t="str">
        <f>'scenario input table'!C46</f>
        <v>x</v>
      </c>
      <c r="D4" s="141" t="str">
        <f>'scenario input table'!D46</f>
        <v>1.5 kV DC</v>
      </c>
      <c r="E4" s="141" t="str">
        <f>'scenario input table'!E46</f>
        <v>D4</v>
      </c>
      <c r="F4" s="141">
        <f>'scenario input table'!F46</f>
        <v>2</v>
      </c>
      <c r="G4" s="141" t="str">
        <f>'scenario input table'!G46</f>
        <v>N/A</v>
      </c>
      <c r="H4" s="141" t="str">
        <f>'scenario input table'!H46</f>
        <v>N/A</v>
      </c>
      <c r="I4" s="141" t="str">
        <f>'scenario input table'!I46</f>
        <v>G2</v>
      </c>
      <c r="J4" s="141" t="str">
        <f>'scenario input table'!J46</f>
        <v>P/C 80/410</v>
      </c>
      <c r="K4" s="141" t="str">
        <f>'scenario input table'!K46</f>
        <v>1435 mm</v>
      </c>
      <c r="L4" s="141">
        <f>'scenario input table'!L46</f>
        <v>100</v>
      </c>
      <c r="M4" s="141" t="str">
        <f>'scenario input table'!M46</f>
        <v>700 - 740/750 m</v>
      </c>
      <c r="N4" s="141" t="str">
        <f>'scenario input table'!N46</f>
        <v>740*</v>
      </c>
      <c r="O4" s="141" t="str">
        <f>'scenario input table'!O46</f>
        <v>2100-2400</v>
      </c>
      <c r="P4" s="141" t="str">
        <f>'scenario input table'!P46</f>
        <v>2100-2400</v>
      </c>
      <c r="Q4" s="141" t="str">
        <f>'scenario input table'!Q46</f>
        <v>ATB EG</v>
      </c>
      <c r="R4" s="141">
        <f>'scenario input table'!R46</f>
        <v>0</v>
      </c>
      <c r="S4" s="141" t="str">
        <f>'scenario input table'!S46</f>
        <v>Good, 740 m limited</v>
      </c>
      <c r="T4" s="141">
        <f>'scenario input table'!T46</f>
        <v>0</v>
      </c>
      <c r="U4" s="141">
        <f>'scenario input table'!U46</f>
        <v>45</v>
      </c>
      <c r="V4" s="141" t="str">
        <f>'scenario input table'!V46</f>
        <v>Dutch (English)</v>
      </c>
      <c r="W4" s="141" t="str">
        <f>'scenario input table'!W46</f>
        <v>None</v>
      </c>
      <c r="X4" s="141" t="str">
        <f>'scenario input table'!X46</f>
        <v>Kijfhoek - Roosendaal border</v>
      </c>
      <c r="Y4" s="141" t="str">
        <f>'scenario input table'!Y46</f>
        <v xml:space="preserve">*740 m limited capacity </v>
      </c>
      <c r="Z4" s="145"/>
      <c r="AA4" s="145"/>
      <c r="AB4" s="145"/>
      <c r="AC4" s="145"/>
    </row>
    <row r="5" spans="1:29" s="146" customFormat="1" ht="66.599999999999994" customHeight="1" x14ac:dyDescent="0.25">
      <c r="A5" s="141" t="str">
        <f>'scenario input table'!A39</f>
        <v>Infrabel</v>
      </c>
      <c r="B5" s="141" t="str">
        <f>'scenario input table'!B39</f>
        <v>x</v>
      </c>
      <c r="C5" s="141" t="str">
        <f>'scenario input table'!C39</f>
        <v>x</v>
      </c>
      <c r="D5" s="141" t="str">
        <f>'scenario input table'!D39</f>
        <v>3kv</v>
      </c>
      <c r="E5" s="141" t="str">
        <f>'scenario input table'!E39</f>
        <v>D4</v>
      </c>
      <c r="F5" s="141">
        <f>'scenario input table'!F39</f>
        <v>2</v>
      </c>
      <c r="G5" s="141" t="str">
        <f>'scenario input table'!G39</f>
        <v>5 &lt; Gradient &lt;= 10
10 &lt; Gradient &lt;= 15</v>
      </c>
      <c r="H5" s="141" t="str">
        <f>'scenario input table'!H39</f>
        <v>5 &lt; Gradient &lt;= 10
10 &lt; Gradient &lt;= 15</v>
      </c>
      <c r="I5" s="141" t="str">
        <f>'scenario input table'!I39</f>
        <v>GB</v>
      </c>
      <c r="J5" s="141" t="str">
        <f>'scenario input table'!J39</f>
        <v>P/C 70/400</v>
      </c>
      <c r="K5" s="141" t="str">
        <f>'scenario input table'!K39</f>
        <v>1435 mm</v>
      </c>
      <c r="L5" s="141">
        <f>'scenario input table'!L39</f>
        <v>100</v>
      </c>
      <c r="M5" s="141" t="str">
        <f>'scenario input table'!M39</f>
        <v>700 - 740/750 m</v>
      </c>
      <c r="N5" s="141">
        <f>'scenario input table'!N39</f>
        <v>0</v>
      </c>
      <c r="O5" s="141" t="str">
        <f>'scenario input table'!O39</f>
        <v>2200-2470</v>
      </c>
      <c r="P5" s="141" t="str">
        <f>'scenario input table'!P39</f>
        <v>2200-2470</v>
      </c>
      <c r="Q5" s="141" t="str">
        <f>'scenario input table'!Q39</f>
        <v>TBL1+</v>
      </c>
      <c r="R5" s="141">
        <f>'scenario input table'!R39</f>
        <v>0</v>
      </c>
      <c r="S5" s="141" t="str">
        <f>'scenario input table'!S39</f>
        <v>Limited</v>
      </c>
      <c r="T5" s="141">
        <f>'scenario input table'!T39</f>
        <v>0</v>
      </c>
      <c r="U5" s="141">
        <f>'scenario input table'!U39</f>
        <v>23</v>
      </c>
      <c r="V5" s="141" t="str">
        <f>'scenario input table'!V39</f>
        <v xml:space="preserve"> Dutch
1 English speaking person available in TC 24/7</v>
      </c>
      <c r="W5" s="141" t="str">
        <f>'scenario input table'!W39</f>
        <v>None</v>
      </c>
      <c r="X5" s="141" t="str">
        <f>'scenario input table'!X39</f>
        <v>Antwerp - Essen border</v>
      </c>
      <c r="Y5" s="141" t="str">
        <f>'scenario input table'!Y39</f>
        <v>no dangerous goods allowed in the Kennedy tunnel in Antwerp
Re-routing via Antwerp North and Antigoon Tunnel possible
For any train longer than 650m the IM's agreement must be sought</v>
      </c>
      <c r="Z5" s="145"/>
      <c r="AA5" s="145"/>
      <c r="AB5" s="145"/>
      <c r="AC5" s="145"/>
    </row>
    <row r="6" spans="1:29" s="146" customFormat="1" ht="15.75" x14ac:dyDescent="0.25">
      <c r="A6" s="199" t="s">
        <v>404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45"/>
      <c r="AA6" s="145"/>
      <c r="AB6" s="145"/>
      <c r="AC6" s="145"/>
    </row>
    <row r="7" spans="1:29" ht="22.5" x14ac:dyDescent="0.25">
      <c r="A7" s="27" t="str">
        <f>'scenario input table'!A46</f>
        <v>ProRail</v>
      </c>
      <c r="B7" s="27" t="str">
        <f>'scenario input table'!B46</f>
        <v>x</v>
      </c>
      <c r="C7" s="27" t="str">
        <f>'scenario input table'!C46</f>
        <v>x</v>
      </c>
      <c r="D7" s="27" t="str">
        <f>'scenario input table'!D46</f>
        <v>1.5 kV DC</v>
      </c>
      <c r="E7" s="27" t="str">
        <f>'scenario input table'!E46</f>
        <v>D4</v>
      </c>
      <c r="F7" s="27">
        <f>'scenario input table'!F46</f>
        <v>2</v>
      </c>
      <c r="G7" s="134" t="str">
        <f>'scenario input table'!G46</f>
        <v>N/A</v>
      </c>
      <c r="H7" s="134" t="str">
        <f>'scenario input table'!H46</f>
        <v>N/A</v>
      </c>
      <c r="I7" s="27" t="str">
        <f>'scenario input table'!I46</f>
        <v>G2</v>
      </c>
      <c r="J7" s="27" t="str">
        <f>'scenario input table'!J46</f>
        <v>P/C 80/410</v>
      </c>
      <c r="K7" s="134" t="str">
        <f>'scenario input table'!K46</f>
        <v>1435 mm</v>
      </c>
      <c r="L7" s="134">
        <f>'scenario input table'!L46</f>
        <v>100</v>
      </c>
      <c r="M7" s="134" t="str">
        <f>'scenario input table'!M46</f>
        <v>700 - 740/750 m</v>
      </c>
      <c r="N7" s="134" t="str">
        <f>'scenario input table'!N46</f>
        <v>740*</v>
      </c>
      <c r="O7" s="134" t="str">
        <f>'scenario input table'!O46</f>
        <v>2100-2400</v>
      </c>
      <c r="P7" s="134" t="str">
        <f>'scenario input table'!P46</f>
        <v>2100-2400</v>
      </c>
      <c r="Q7" s="134" t="str">
        <f>'scenario input table'!Q46</f>
        <v>ATB EG</v>
      </c>
      <c r="R7" s="134">
        <f>'scenario input table'!R46</f>
        <v>0</v>
      </c>
      <c r="S7" s="134" t="str">
        <f>'scenario input table'!S46</f>
        <v>Good, 740 m limited</v>
      </c>
      <c r="T7" s="134">
        <f>'scenario input table'!T46</f>
        <v>0</v>
      </c>
      <c r="U7" s="134">
        <f>'scenario input table'!U46</f>
        <v>45</v>
      </c>
      <c r="V7" s="134" t="str">
        <f>'scenario input table'!V46</f>
        <v>Dutch (English)</v>
      </c>
      <c r="W7" s="134" t="str">
        <f>'scenario input table'!W46</f>
        <v>None</v>
      </c>
      <c r="X7" s="27" t="str">
        <f>'scenario input table'!X46</f>
        <v>Kijfhoek - Roosendaal border</v>
      </c>
      <c r="Y7" s="27" t="str">
        <f>'scenario input table'!Y46</f>
        <v xml:space="preserve">*740 m limited capacity </v>
      </c>
    </row>
    <row r="8" spans="1:29" ht="109.15" customHeight="1" x14ac:dyDescent="0.25">
      <c r="A8" s="27" t="str">
        <f>'scenario input table'!A37</f>
        <v>Infrabel</v>
      </c>
      <c r="B8" s="27" t="str">
        <f>'scenario input table'!B37</f>
        <v>x</v>
      </c>
      <c r="C8" s="27" t="str">
        <f>'scenario input table'!C37</f>
        <v>x</v>
      </c>
      <c r="D8" s="27" t="str">
        <f>'scenario input table'!D37</f>
        <v>3kv</v>
      </c>
      <c r="E8" s="27" t="str">
        <f>'scenario input table'!E37</f>
        <v>D4</v>
      </c>
      <c r="F8" s="27">
        <f>'scenario input table'!F37</f>
        <v>2</v>
      </c>
      <c r="G8" s="134" t="str">
        <f>'scenario input table'!G37</f>
        <v>5 &lt; Gradient &lt;= 10</v>
      </c>
      <c r="H8" s="134" t="str">
        <f>'scenario input table'!H37</f>
        <v>5 &lt; Gradient &lt;= 10</v>
      </c>
      <c r="I8" s="27" t="str">
        <f>'scenario input table'!I37</f>
        <v>GB</v>
      </c>
      <c r="J8" s="27" t="str">
        <f>'scenario input table'!J37</f>
        <v>P/C 70/400</v>
      </c>
      <c r="K8" s="134" t="str">
        <f>'scenario input table'!K37</f>
        <v>1435 mm</v>
      </c>
      <c r="L8" s="134" t="str">
        <f>'scenario input table'!L37</f>
        <v>90/100</v>
      </c>
      <c r="M8" s="134" t="str">
        <f>'scenario input table'!M37</f>
        <v>700 - 740/750 m</v>
      </c>
      <c r="N8" s="134">
        <f>'scenario input table'!N37</f>
        <v>0</v>
      </c>
      <c r="O8" s="134" t="str">
        <f>'scenario input table'!O37</f>
        <v>1800-2470</v>
      </c>
      <c r="P8" s="134" t="str">
        <f>'scenario input table'!P37</f>
        <v>1800-2470</v>
      </c>
      <c r="Q8" s="134" t="str">
        <f>'scenario input table'!Q37</f>
        <v>TBL1+</v>
      </c>
      <c r="R8" s="134">
        <f>'scenario input table'!R37</f>
        <v>0</v>
      </c>
      <c r="S8" s="134" t="str">
        <f>'scenario input table'!S37</f>
        <v>Limited</v>
      </c>
      <c r="T8" s="134">
        <f>'scenario input table'!T37</f>
        <v>0</v>
      </c>
      <c r="U8" s="134">
        <f>'scenario input table'!U37</f>
        <v>177.3</v>
      </c>
      <c r="V8" s="134" t="str">
        <f>'scenario input table'!V37</f>
        <v xml:space="preserve"> French, Dutch
1 English speaking person available in TC 24/7</v>
      </c>
      <c r="W8" s="134" t="str">
        <f>'scenario input table'!W37</f>
        <v>None</v>
      </c>
      <c r="X8" s="27" t="str">
        <f>'scenario input table'!X37</f>
        <v>Essen border - Montzen border</v>
      </c>
      <c r="Y8" s="27" t="str">
        <f>'scenario input table'!Y37</f>
        <v>Between Antwerpen Luchtbal and Lier = comprehensive network
Aachen - Glons: maybe additional pushing locomotive for very heavy trains
Electric powered trains can run through the power change installation.
For any train longer than 650m the IM's agreement must be sought</v>
      </c>
    </row>
    <row r="9" spans="1:29" ht="76.900000000000006" customHeight="1" x14ac:dyDescent="0.25">
      <c r="A9" s="27" t="str">
        <f>'scenario input table'!A34</f>
        <v>Infrabel</v>
      </c>
      <c r="B9" s="27" t="str">
        <f>'scenario input table'!B34</f>
        <v>x</v>
      </c>
      <c r="C9" s="27" t="str">
        <f>'scenario input table'!C34</f>
        <v>x</v>
      </c>
      <c r="D9" s="27" t="str">
        <f>'scenario input table'!D34</f>
        <v>3kv</v>
      </c>
      <c r="E9" s="27" t="str">
        <f>'scenario input table'!E34</f>
        <v>D4</v>
      </c>
      <c r="F9" s="27">
        <f>'scenario input table'!F34</f>
        <v>2</v>
      </c>
      <c r="G9" s="134" t="str">
        <f>'scenario input table'!G34</f>
        <v>5 &lt; Gradient &lt;= 10
10 &lt; Gradient &lt;= 15</v>
      </c>
      <c r="H9" s="134" t="str">
        <f>'scenario input table'!H34</f>
        <v>5 &lt; Gradient &lt;= 10
10 &lt; Gradient &lt;= 15</v>
      </c>
      <c r="I9" s="27" t="str">
        <f>'scenario input table'!I34</f>
        <v>GB</v>
      </c>
      <c r="J9" s="27" t="str">
        <f>'scenario input table'!J34</f>
        <v>P/C 70/400</v>
      </c>
      <c r="K9" s="134" t="str">
        <f>'scenario input table'!K34</f>
        <v>1435 mm</v>
      </c>
      <c r="L9" s="134">
        <f>'scenario input table'!L34</f>
        <v>90</v>
      </c>
      <c r="M9" s="134" t="str">
        <f>'scenario input table'!M34</f>
        <v>700 - 740/750 m</v>
      </c>
      <c r="N9" s="134">
        <f>'scenario input table'!N34</f>
        <v>0</v>
      </c>
      <c r="O9" s="134">
        <f>'scenario input table'!O34</f>
        <v>2000</v>
      </c>
      <c r="P9" s="134">
        <f>'scenario input table'!P34</f>
        <v>2000</v>
      </c>
      <c r="Q9" s="134" t="str">
        <f>'scenario input table'!Q34</f>
        <v>TBL1+ / TBL1+ + ETCS L1 between Antwerp North – Lier</v>
      </c>
      <c r="R9" s="134" t="str">
        <f>'scenario input table'!R34</f>
        <v>TBL1+ / TBL1+ + ETCS L1 between Antwerp North – Lier</v>
      </c>
      <c r="S9" s="134" t="str">
        <f>'scenario input table'!S34</f>
        <v>Limited</v>
      </c>
      <c r="T9" s="134">
        <f>'scenario input table'!T34</f>
        <v>0</v>
      </c>
      <c r="U9" s="134">
        <f>'scenario input table'!U34</f>
        <v>145.5</v>
      </c>
      <c r="V9" s="134" t="str">
        <f>'scenario input table'!V34</f>
        <v xml:space="preserve"> French, Dutch
1 English speaking person available in TC 24/7</v>
      </c>
      <c r="W9" s="134" t="str">
        <f>'scenario input table'!W34</f>
        <v>None</v>
      </c>
      <c r="X9" s="27" t="str">
        <f>'scenario input table'!X34</f>
        <v>Antwerp - Montzen border</v>
      </c>
      <c r="Y9" s="27" t="str">
        <f>'scenario input table'!Y34</f>
        <v xml:space="preserve">Between Antwerpen Luchtbal and Lier = comprehensive network
Aachen - Glons: maybe additional pushing locomotive for very heavy trains
For any train longer than 650m the IM's agreement must be sought
</v>
      </c>
    </row>
    <row r="10" spans="1:29" x14ac:dyDescent="0.25">
      <c r="A10" s="27" t="str">
        <f>'scenario input table'!A18</f>
        <v>DB Netz</v>
      </c>
      <c r="B10" s="27" t="str">
        <f>'scenario input table'!B18</f>
        <v>x</v>
      </c>
      <c r="C10" s="27" t="str">
        <f>'scenario input table'!C18</f>
        <v>x</v>
      </c>
      <c r="D10" s="27" t="str">
        <f>'scenario input table'!D18</f>
        <v>AC 15 kV 16,7Hz</v>
      </c>
      <c r="E10" s="27" t="str">
        <f>'scenario input table'!E18</f>
        <v>D4</v>
      </c>
      <c r="F10" s="27">
        <f>'scenario input table'!F18</f>
        <v>2</v>
      </c>
      <c r="G10" s="134" t="str">
        <f>'scenario input table'!G18</f>
        <v>&lt; 40‰</v>
      </c>
      <c r="H10" s="134" t="str">
        <f>'scenario input table'!H18</f>
        <v>&lt; 40‰</v>
      </c>
      <c r="I10" s="27" t="str">
        <f>'scenario input table'!I18</f>
        <v>Upon request</v>
      </c>
      <c r="J10" s="27" t="str">
        <f>'scenario input table'!J18</f>
        <v>P/C 80/410</v>
      </c>
      <c r="K10" s="134" t="str">
        <f>'scenario input table'!K18</f>
        <v>1435 mm</v>
      </c>
      <c r="L10" s="134">
        <f>'scenario input table'!L18</f>
        <v>100</v>
      </c>
      <c r="M10" s="134" t="str">
        <f>'scenario input table'!M18</f>
        <v>700 - 740/750 m</v>
      </c>
      <c r="N10" s="134">
        <f>'scenario input table'!N18</f>
        <v>740</v>
      </c>
      <c r="O10" s="134" t="str">
        <f>'scenario input table'!O18</f>
        <v>1210-2905</v>
      </c>
      <c r="P10" s="134" t="str">
        <f>'scenario input table'!P18</f>
        <v>1210-2905</v>
      </c>
      <c r="Q10" s="134" t="str">
        <f>'scenario input table'!Q18</f>
        <v>PZB</v>
      </c>
      <c r="R10" s="134">
        <f>'scenario input table'!R18</f>
        <v>0</v>
      </c>
      <c r="S10" s="134" t="str">
        <f>'scenario input table'!S18</f>
        <v>Limited</v>
      </c>
      <c r="T10" s="134">
        <f>'scenario input table'!T18</f>
        <v>0</v>
      </c>
      <c r="U10" s="134">
        <f>'scenario input table'!U18</f>
        <v>78</v>
      </c>
      <c r="V10" s="134" t="str">
        <f>'scenario input table'!V18</f>
        <v>German (English)</v>
      </c>
      <c r="W10" s="134" t="str">
        <f>'scenario input table'!W18</f>
        <v>None</v>
      </c>
      <c r="X10" s="27" t="str">
        <f>'scenario input table'!X18</f>
        <v>Aachen border - Cologne</v>
      </c>
      <c r="Y10" s="27">
        <f>'scenario input table'!Y18</f>
        <v>0</v>
      </c>
    </row>
    <row r="11" spans="1:29" ht="15.75" x14ac:dyDescent="0.25">
      <c r="A11" s="204" t="s">
        <v>405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</row>
    <row r="12" spans="1:29" ht="24" customHeight="1" x14ac:dyDescent="0.25">
      <c r="A12" s="27" t="str">
        <f>'scenario input table'!A44</f>
        <v>ProRail</v>
      </c>
      <c r="B12" s="27" t="str">
        <f>'scenario input table'!B44</f>
        <v>x</v>
      </c>
      <c r="C12" s="27" t="str">
        <f>'scenario input table'!C44</f>
        <v>x</v>
      </c>
      <c r="D12" s="27" t="str">
        <f>'scenario input table'!D44</f>
        <v>1.5 kV DC</v>
      </c>
      <c r="E12" s="27" t="str">
        <f>'scenario input table'!E44</f>
        <v>D4</v>
      </c>
      <c r="F12" s="27">
        <f>'scenario input table'!F44</f>
        <v>2</v>
      </c>
      <c r="G12" s="134" t="str">
        <f>'scenario input table'!G44</f>
        <v>N/A</v>
      </c>
      <c r="H12" s="134" t="str">
        <f>'scenario input table'!H44</f>
        <v>N/A</v>
      </c>
      <c r="I12" s="27" t="str">
        <f>'scenario input table'!I44</f>
        <v>G2</v>
      </c>
      <c r="J12" s="27" t="str">
        <f>'scenario input table'!J44</f>
        <v>P/C 80/410</v>
      </c>
      <c r="K12" s="134" t="str">
        <f>'scenario input table'!K44</f>
        <v>1435 mm</v>
      </c>
      <c r="L12" s="134">
        <f>'scenario input table'!L44</f>
        <v>100</v>
      </c>
      <c r="M12" s="134" t="str">
        <f>'scenario input table'!M44</f>
        <v>650-740 m</v>
      </c>
      <c r="N12" s="134" t="str">
        <f>'scenario input table'!N44</f>
        <v>±650 / [740 pilot]</v>
      </c>
      <c r="O12" s="134" t="str">
        <f>'scenario input table'!O44</f>
        <v>2100-2400</v>
      </c>
      <c r="P12" s="134" t="str">
        <f>'scenario input table'!P44</f>
        <v>2100-2400</v>
      </c>
      <c r="Q12" s="134" t="str">
        <f>'scenario input table'!Q44</f>
        <v>ATB EG</v>
      </c>
      <c r="R12" s="134">
        <f>'scenario input table'!R44</f>
        <v>0</v>
      </c>
      <c r="S12" s="134" t="str">
        <f>'scenario input table'!S44</f>
        <v>Excellent, 740 limited</v>
      </c>
      <c r="T12" s="134">
        <f>'scenario input table'!T44</f>
        <v>0</v>
      </c>
      <c r="U12" s="134">
        <f>'scenario input table'!U44</f>
        <v>95</v>
      </c>
      <c r="V12" s="134" t="str">
        <f>'scenario input table'!V44</f>
        <v>Dutch (English)</v>
      </c>
      <c r="W12" s="134" t="str">
        <f>'scenario input table'!W44</f>
        <v>None</v>
      </c>
      <c r="X12" s="27" t="str">
        <f>'scenario input table'!X44</f>
        <v>Kijfhoek - Eindhoven</v>
      </c>
      <c r="Y12" s="27">
        <f>'scenario input table'!Y44</f>
        <v>0</v>
      </c>
    </row>
    <row r="13" spans="1:29" x14ac:dyDescent="0.25">
      <c r="A13" s="27" t="str">
        <f>'scenario input table'!A43</f>
        <v>ProRail</v>
      </c>
      <c r="B13" s="27" t="str">
        <f>'scenario input table'!B43</f>
        <v>x</v>
      </c>
      <c r="C13" s="27" t="str">
        <f>'scenario input table'!C43</f>
        <v>x</v>
      </c>
      <c r="D13" s="27" t="str">
        <f>'scenario input table'!D43</f>
        <v>1.5 kV DC</v>
      </c>
      <c r="E13" s="27" t="str">
        <f>'scenario input table'!E43</f>
        <v>D4</v>
      </c>
      <c r="F13" s="27">
        <f>'scenario input table'!F43</f>
        <v>2</v>
      </c>
      <c r="G13" s="134" t="str">
        <f>'scenario input table'!G43</f>
        <v>N/A</v>
      </c>
      <c r="H13" s="134" t="str">
        <f>'scenario input table'!H43</f>
        <v>N/A</v>
      </c>
      <c r="I13" s="27" t="str">
        <f>'scenario input table'!I43</f>
        <v>G2</v>
      </c>
      <c r="J13" s="27" t="str">
        <f>'scenario input table'!J43</f>
        <v>P/C 80/410</v>
      </c>
      <c r="K13" s="134" t="str">
        <f>'scenario input table'!K43</f>
        <v>1435 mm</v>
      </c>
      <c r="L13" s="134">
        <f>'scenario input table'!L43</f>
        <v>100</v>
      </c>
      <c r="M13" s="134" t="str">
        <f>'scenario input table'!M43</f>
        <v>700 - 740/750 m</v>
      </c>
      <c r="N13" s="134" t="str">
        <f>'scenario input table'!N43</f>
        <v>±630</v>
      </c>
      <c r="O13" s="134" t="str">
        <f>'scenario input table'!O43</f>
        <v>2100-2400</v>
      </c>
      <c r="P13" s="134" t="str">
        <f>'scenario input table'!P43</f>
        <v>2100-2400</v>
      </c>
      <c r="Q13" s="134" t="str">
        <f>'scenario input table'!Q43</f>
        <v>ATB EG</v>
      </c>
      <c r="R13" s="134">
        <f>'scenario input table'!R43</f>
        <v>0</v>
      </c>
      <c r="S13" s="134" t="str">
        <f>'scenario input table'!S43</f>
        <v>Limited</v>
      </c>
      <c r="T13" s="134">
        <f>'scenario input table'!T43</f>
        <v>0</v>
      </c>
      <c r="U13" s="134">
        <f>'scenario input table'!U43</f>
        <v>110</v>
      </c>
      <c r="V13" s="134" t="str">
        <f>'scenario input table'!V43</f>
        <v>Dutch (English)</v>
      </c>
      <c r="W13" s="134" t="str">
        <f>'scenario input table'!W43</f>
        <v>None</v>
      </c>
      <c r="X13" s="27" t="str">
        <f>'scenario input table'!X43</f>
        <v>Eindhoven - Sittard - Eijsden border</v>
      </c>
      <c r="Y13" s="27">
        <f>'scenario input table'!Y43</f>
        <v>0</v>
      </c>
    </row>
    <row r="14" spans="1:29" ht="169.9" customHeight="1" x14ac:dyDescent="0.25">
      <c r="A14" s="27" t="str">
        <f>'scenario input table'!A38</f>
        <v>Infrabel</v>
      </c>
      <c r="B14" s="27" t="str">
        <f>'scenario input table'!B38</f>
        <v>x</v>
      </c>
      <c r="C14" s="27" t="str">
        <f>'scenario input table'!C38</f>
        <v>x</v>
      </c>
      <c r="D14" s="27" t="str">
        <f>'scenario input table'!D38</f>
        <v>3kv</v>
      </c>
      <c r="E14" s="27" t="str">
        <f>'scenario input table'!E38</f>
        <v>D4</v>
      </c>
      <c r="F14" s="27">
        <f>'scenario input table'!F38</f>
        <v>2</v>
      </c>
      <c r="G14" s="134" t="str">
        <f>'scenario input table'!G38</f>
        <v>5 &lt; Gradient &lt;= 10
10 &lt; Gradient &lt;= 15</v>
      </c>
      <c r="H14" s="134" t="str">
        <f>'scenario input table'!H38</f>
        <v>5 &lt; Gradient &lt;= 10
10 &lt; Gradient &lt;= 15</v>
      </c>
      <c r="I14" s="27" t="str">
        <f>'scenario input table'!I38</f>
        <v>GB</v>
      </c>
      <c r="J14" s="27" t="str">
        <f>'scenario input table'!J38</f>
        <v>P/C 70/400</v>
      </c>
      <c r="K14" s="134" t="str">
        <f>'scenario input table'!K38</f>
        <v>1435 mm</v>
      </c>
      <c r="L14" s="134">
        <f>'scenario input table'!L38</f>
        <v>90</v>
      </c>
      <c r="M14" s="134" t="str">
        <f>'scenario input table'!M38</f>
        <v>700 - 740/750 m</v>
      </c>
      <c r="N14" s="134">
        <f>'scenario input table'!N38</f>
        <v>0</v>
      </c>
      <c r="O14" s="134" t="str">
        <f>'scenario input table'!O38</f>
        <v>1800-2300</v>
      </c>
      <c r="P14" s="134" t="str">
        <f>'scenario input table'!P38</f>
        <v>1800-2300</v>
      </c>
      <c r="Q14" s="134" t="str">
        <f>'scenario input table'!Q38</f>
        <v>TBL1+</v>
      </c>
      <c r="R14" s="134">
        <f>'scenario input table'!R38</f>
        <v>0</v>
      </c>
      <c r="S14" s="134" t="str">
        <f>'scenario input table'!S38</f>
        <v>Limited</v>
      </c>
      <c r="T14" s="134">
        <f>'scenario input table'!T38</f>
        <v>0</v>
      </c>
      <c r="U14" s="134">
        <f>'scenario input table'!U38</f>
        <v>56</v>
      </c>
      <c r="V14" s="134" t="str">
        <f>'scenario input table'!V38</f>
        <v xml:space="preserve"> French, 
1 English speaking person available in TC 24/7</v>
      </c>
      <c r="W14" s="134" t="str">
        <f>'scenario input table'!W38</f>
        <v>None</v>
      </c>
      <c r="X14" s="27" t="str">
        <f>'scenario input table'!X38</f>
        <v>Visé border - Bressoux - Montzen border</v>
      </c>
      <c r="Y14" s="27" t="str">
        <f>'scenario input table'!Y38</f>
        <v>From Visé border - Bressoux - Y.Berneau: P/C 60- 380/90 / Visé
Border to Visé = Off Ten-T
Direction change in Bressoux
Driver must be able to speak French on parts of the route
Aachen - Glons: maybe additional pushing locomotive for very heavy trains
For any train longer than 650m the IM's agreement must be sought
Electric powered trains can run through the power change installation.</v>
      </c>
    </row>
    <row r="15" spans="1:29" ht="16.149999999999999" customHeight="1" x14ac:dyDescent="0.25">
      <c r="A15" s="27" t="str">
        <f>'scenario input table'!A18</f>
        <v>DB Netz</v>
      </c>
      <c r="B15" s="27" t="str">
        <f>'scenario input table'!B18</f>
        <v>x</v>
      </c>
      <c r="C15" s="27" t="str">
        <f>'scenario input table'!C18</f>
        <v>x</v>
      </c>
      <c r="D15" s="27" t="str">
        <f>'scenario input table'!D18</f>
        <v>AC 15 kV 16,7Hz</v>
      </c>
      <c r="E15" s="27" t="str">
        <f>'scenario input table'!E18</f>
        <v>D4</v>
      </c>
      <c r="F15" s="27">
        <f>'scenario input table'!F18</f>
        <v>2</v>
      </c>
      <c r="G15" s="134" t="str">
        <f>'scenario input table'!G18</f>
        <v>&lt; 40‰</v>
      </c>
      <c r="H15" s="134" t="str">
        <f>'scenario input table'!H18</f>
        <v>&lt; 40‰</v>
      </c>
      <c r="I15" s="27" t="str">
        <f>'scenario input table'!I18</f>
        <v>Upon request</v>
      </c>
      <c r="J15" s="27" t="str">
        <f>'scenario input table'!J18</f>
        <v>P/C 80/410</v>
      </c>
      <c r="K15" s="134" t="str">
        <f>'scenario input table'!K18</f>
        <v>1435 mm</v>
      </c>
      <c r="L15" s="134">
        <f>'scenario input table'!L18</f>
        <v>100</v>
      </c>
      <c r="M15" s="134" t="str">
        <f>'scenario input table'!M18</f>
        <v>700 - 740/750 m</v>
      </c>
      <c r="N15" s="134">
        <f>'scenario input table'!N18</f>
        <v>740</v>
      </c>
      <c r="O15" s="134" t="str">
        <f>'scenario input table'!O18</f>
        <v>1210-2905</v>
      </c>
      <c r="P15" s="134" t="str">
        <f>'scenario input table'!P18</f>
        <v>1210-2905</v>
      </c>
      <c r="Q15" s="134" t="str">
        <f>'scenario input table'!Q18</f>
        <v>PZB</v>
      </c>
      <c r="R15" s="134">
        <f>'scenario input table'!R18</f>
        <v>0</v>
      </c>
      <c r="S15" s="134" t="str">
        <f>'scenario input table'!S18</f>
        <v>Limited</v>
      </c>
      <c r="T15" s="134">
        <f>'scenario input table'!T18</f>
        <v>0</v>
      </c>
      <c r="U15" s="134">
        <f>'scenario input table'!U18</f>
        <v>78</v>
      </c>
      <c r="V15" s="134" t="str">
        <f>'scenario input table'!V18</f>
        <v>German (English)</v>
      </c>
      <c r="W15" s="134" t="str">
        <f>'scenario input table'!W18</f>
        <v>None</v>
      </c>
      <c r="X15" s="27" t="str">
        <f>'scenario input table'!X18</f>
        <v>Aachen border - Cologne</v>
      </c>
      <c r="Y15" s="27">
        <f>'scenario input table'!Y18</f>
        <v>0</v>
      </c>
    </row>
  </sheetData>
  <customSheetViews>
    <customSheetView guid="{5F5AB960-9E3B-4ABB-8B79-6A32B4EB09AF}">
      <selection activeCell="I1" sqref="I1"/>
      <pageMargins left="0" right="0" top="0" bottom="0" header="0" footer="0"/>
    </customSheetView>
  </customSheetViews>
  <mergeCells count="9">
    <mergeCell ref="A3:Y3"/>
    <mergeCell ref="A6:Y6"/>
    <mergeCell ref="A11:Y11"/>
    <mergeCell ref="B1:C1"/>
    <mergeCell ref="O1:P1"/>
    <mergeCell ref="M1:N1"/>
    <mergeCell ref="G1:H1"/>
    <mergeCell ref="Q1:R1"/>
    <mergeCell ref="S1:T1"/>
  </mergeCells>
  <conditionalFormatting sqref="A3:H3 X3:XFD3 X6:XFD6 A6:H6 A4:XFD5 A11:H11 X11:XFD11 A7:XFD10 X16:XFD1048576 A16:H1048576 A12:XFD15 A2:XFD2 A1:B1 D1:G1 I1:M1 O1 Q1 S1 U1:XFD1">
    <cfRule type="cellIs" dxfId="282" priority="14" operator="between">
      <formula>0</formula>
      <formula>0</formula>
    </cfRule>
  </conditionalFormatting>
  <conditionalFormatting sqref="I3 I6 I11 I16:I1048576">
    <cfRule type="cellIs" dxfId="281" priority="13" operator="between">
      <formula>0</formula>
      <formula>0</formula>
    </cfRule>
  </conditionalFormatting>
  <conditionalFormatting sqref="J3:K3 J6:K6 J11:K11 J16:K1048576">
    <cfRule type="cellIs" dxfId="280" priority="12" operator="between">
      <formula>0</formula>
      <formula>0</formula>
    </cfRule>
  </conditionalFormatting>
  <conditionalFormatting sqref="L3 L6 L11 L16:L1048576">
    <cfRule type="cellIs" dxfId="279" priority="11" operator="between">
      <formula>0</formula>
      <formula>0</formula>
    </cfRule>
  </conditionalFormatting>
  <conditionalFormatting sqref="M3 M6 M11 M16:M1048576">
    <cfRule type="cellIs" dxfId="278" priority="10" operator="between">
      <formula>0</formula>
      <formula>0</formula>
    </cfRule>
  </conditionalFormatting>
  <conditionalFormatting sqref="N3 N6 N11 N16:N1048576">
    <cfRule type="cellIs" dxfId="277" priority="9" operator="between">
      <formula>0</formula>
      <formula>0</formula>
    </cfRule>
  </conditionalFormatting>
  <conditionalFormatting sqref="O3 O6 O11 O16:O1048576">
    <cfRule type="cellIs" dxfId="276" priority="8" operator="between">
      <formula>0</formula>
      <formula>0</formula>
    </cfRule>
  </conditionalFormatting>
  <conditionalFormatting sqref="P3 P6 P11 P16:P1048576">
    <cfRule type="cellIs" dxfId="275" priority="7" operator="between">
      <formula>0</formula>
      <formula>0</formula>
    </cfRule>
  </conditionalFormatting>
  <conditionalFormatting sqref="Q3 Q6 Q11 Q16:Q1048576">
    <cfRule type="cellIs" dxfId="274" priority="6" operator="between">
      <formula>0</formula>
      <formula>0</formula>
    </cfRule>
  </conditionalFormatting>
  <conditionalFormatting sqref="R3 R6 R11 R16:R1048576">
    <cfRule type="cellIs" dxfId="273" priority="5" operator="between">
      <formula>0</formula>
      <formula>0</formula>
    </cfRule>
  </conditionalFormatting>
  <conditionalFormatting sqref="S3 S6 S11 S16:S1048576">
    <cfRule type="cellIs" dxfId="272" priority="4" operator="between">
      <formula>0</formula>
      <formula>0</formula>
    </cfRule>
  </conditionalFormatting>
  <conditionalFormatting sqref="T3 T6 T11 T16:T1048576">
    <cfRule type="cellIs" dxfId="271" priority="3" operator="between">
      <formula>0</formula>
      <formula>0</formula>
    </cfRule>
  </conditionalFormatting>
  <conditionalFormatting sqref="U3 U6 U11 U16:U1048576">
    <cfRule type="cellIs" dxfId="270" priority="2" operator="between">
      <formula>0</formula>
      <formula>0</formula>
    </cfRule>
  </conditionalFormatting>
  <conditionalFormatting sqref="V3:W3 V6:W6 V11:W11 V16:W1048576">
    <cfRule type="cellIs" dxfId="269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1"/>
  <sheetViews>
    <sheetView topLeftCell="B1" zoomScale="80" zoomScaleNormal="80" workbookViewId="0">
      <pane ySplit="2" topLeftCell="A3" activePane="bottomLeft" state="frozen"/>
      <selection pane="bottomLeft" activeCell="E21" sqref="E21"/>
    </sheetView>
  </sheetViews>
  <sheetFormatPr baseColWidth="10" defaultColWidth="11.42578125" defaultRowHeight="15" x14ac:dyDescent="0.25"/>
  <cols>
    <col min="1" max="1" width="10" style="15" customWidth="1"/>
    <col min="2" max="2" width="8.28515625" style="14" customWidth="1"/>
    <col min="3" max="3" width="7.4257812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10" width="13.28515625" style="14" customWidth="1"/>
    <col min="11" max="11" width="13.2851562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3" style="176" customWidth="1"/>
    <col min="21" max="21" width="13.28515625" style="176" customWidth="1"/>
    <col min="22" max="23" width="27.5703125" style="175" customWidth="1"/>
    <col min="24" max="24" width="27.5703125" style="12" customWidth="1"/>
    <col min="25" max="25" width="18.42578125" style="14" customWidth="1"/>
    <col min="26" max="26" width="13.28515625" style="10" customWidth="1"/>
    <col min="27" max="16384" width="11.42578125" style="10"/>
  </cols>
  <sheetData>
    <row r="1" spans="1:25" s="103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</row>
    <row r="2" spans="1:25" s="112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</row>
    <row r="3" spans="1:25" s="190" customFormat="1" ht="15.75" x14ac:dyDescent="0.25">
      <c r="A3" s="202" t="s">
        <v>406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</row>
    <row r="4" spans="1:25" s="145" customFormat="1" ht="76.150000000000006" customHeight="1" x14ac:dyDescent="0.25">
      <c r="A4" s="151" t="str">
        <f>'scenario input table'!A34</f>
        <v>Infrabel</v>
      </c>
      <c r="B4" s="151" t="str">
        <f>'scenario input table'!B34</f>
        <v>x</v>
      </c>
      <c r="C4" s="151" t="str">
        <f>'scenario input table'!C34</f>
        <v>x</v>
      </c>
      <c r="D4" s="151" t="str">
        <f>'scenario input table'!D34</f>
        <v>3kv</v>
      </c>
      <c r="E4" s="151" t="str">
        <f>'scenario input table'!E34</f>
        <v>D4</v>
      </c>
      <c r="F4" s="151">
        <f>'scenario input table'!F34</f>
        <v>2</v>
      </c>
      <c r="G4" s="151" t="str">
        <f>'scenario input table'!G34</f>
        <v>5 &lt; Gradient &lt;= 10
10 &lt; Gradient &lt;= 15</v>
      </c>
      <c r="H4" s="151" t="str">
        <f>'scenario input table'!H34</f>
        <v>5 &lt; Gradient &lt;= 10
10 &lt; Gradient &lt;= 15</v>
      </c>
      <c r="I4" s="151" t="str">
        <f>'scenario input table'!I34</f>
        <v>GB</v>
      </c>
      <c r="J4" s="151" t="str">
        <f>'scenario input table'!J34</f>
        <v>P/C 70/400</v>
      </c>
      <c r="K4" s="151" t="str">
        <f>'scenario input table'!K34</f>
        <v>1435 mm</v>
      </c>
      <c r="L4" s="151">
        <f>'scenario input table'!L34</f>
        <v>90</v>
      </c>
      <c r="M4" s="151" t="str">
        <f>'scenario input table'!M34</f>
        <v>700 - 740/750 m</v>
      </c>
      <c r="N4" s="151">
        <f>'scenario input table'!N34</f>
        <v>0</v>
      </c>
      <c r="O4" s="151">
        <f>'scenario input table'!O34</f>
        <v>2000</v>
      </c>
      <c r="P4" s="151">
        <f>'scenario input table'!P34</f>
        <v>2000</v>
      </c>
      <c r="Q4" s="151" t="str">
        <f>'scenario input table'!Q34</f>
        <v>TBL1+ / TBL1+ + ETCS L1 between Antwerp North – Lier</v>
      </c>
      <c r="R4" s="151" t="str">
        <f>'scenario input table'!R34</f>
        <v>TBL1+ / TBL1+ + ETCS L1 between Antwerp North – Lier</v>
      </c>
      <c r="S4" s="151" t="str">
        <f>'scenario input table'!S34</f>
        <v>Limited</v>
      </c>
      <c r="T4" s="151">
        <f>'scenario input table'!T34</f>
        <v>0</v>
      </c>
      <c r="U4" s="151">
        <f>'scenario input table'!U34</f>
        <v>145.5</v>
      </c>
      <c r="V4" s="151" t="str">
        <f>'scenario input table'!V34</f>
        <v xml:space="preserve"> French, Dutch
1 English speaking person available in TC 24/7</v>
      </c>
      <c r="W4" s="151" t="str">
        <f>'scenario input table'!W34</f>
        <v>None</v>
      </c>
      <c r="X4" s="151" t="str">
        <f>'scenario input table'!X34</f>
        <v>Antwerp - Montzen border</v>
      </c>
      <c r="Y4" s="151" t="str">
        <f>'scenario input table'!Y34</f>
        <v xml:space="preserve">Between Antwerpen Luchtbal and Lier = comprehensive network
Aachen - Glons: maybe additional pushing locomotive for very heavy trains
For any train longer than 650m the IM's agreement must be sought
</v>
      </c>
    </row>
    <row r="5" spans="1:25" s="145" customFormat="1" ht="15.75" x14ac:dyDescent="0.25">
      <c r="A5" s="199" t="s">
        <v>407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s="145" customFormat="1" ht="66.599999999999994" customHeight="1" x14ac:dyDescent="0.25">
      <c r="A6" s="151" t="str">
        <f>'scenario input table'!A39</f>
        <v>Infrabel</v>
      </c>
      <c r="B6" s="151" t="str">
        <f>'scenario input table'!B39</f>
        <v>x</v>
      </c>
      <c r="C6" s="151" t="str">
        <f>'scenario input table'!C39</f>
        <v>x</v>
      </c>
      <c r="D6" s="151" t="str">
        <f>'scenario input table'!D39</f>
        <v>3kv</v>
      </c>
      <c r="E6" s="151" t="str">
        <f>'scenario input table'!E39</f>
        <v>D4</v>
      </c>
      <c r="F6" s="151">
        <f>'scenario input table'!F39</f>
        <v>2</v>
      </c>
      <c r="G6" s="151" t="str">
        <f>'scenario input table'!G39</f>
        <v>5 &lt; Gradient &lt;= 10
10 &lt; Gradient &lt;= 15</v>
      </c>
      <c r="H6" s="151" t="str">
        <f>'scenario input table'!H39</f>
        <v>5 &lt; Gradient &lt;= 10
10 &lt; Gradient &lt;= 15</v>
      </c>
      <c r="I6" s="151" t="str">
        <f>'scenario input table'!I39</f>
        <v>GB</v>
      </c>
      <c r="J6" s="151" t="str">
        <f>'scenario input table'!J39</f>
        <v>P/C 70/400</v>
      </c>
      <c r="K6" s="151" t="str">
        <f>'scenario input table'!K39</f>
        <v>1435 mm</v>
      </c>
      <c r="L6" s="151">
        <f>'scenario input table'!L39</f>
        <v>100</v>
      </c>
      <c r="M6" s="151" t="str">
        <f>'scenario input table'!M39</f>
        <v>700 - 740/750 m</v>
      </c>
      <c r="N6" s="151">
        <f>'scenario input table'!N39</f>
        <v>0</v>
      </c>
      <c r="O6" s="151" t="str">
        <f>'scenario input table'!O39</f>
        <v>2200-2470</v>
      </c>
      <c r="P6" s="151" t="str">
        <f>'scenario input table'!P39</f>
        <v>2200-2470</v>
      </c>
      <c r="Q6" s="151" t="str">
        <f>'scenario input table'!Q39</f>
        <v>TBL1+</v>
      </c>
      <c r="R6" s="151">
        <f>'scenario input table'!R39</f>
        <v>0</v>
      </c>
      <c r="S6" s="151" t="str">
        <f>'scenario input table'!S39</f>
        <v>Limited</v>
      </c>
      <c r="T6" s="151">
        <f>'scenario input table'!T39</f>
        <v>0</v>
      </c>
      <c r="U6" s="151">
        <f>'scenario input table'!U39</f>
        <v>23</v>
      </c>
      <c r="V6" s="151" t="str">
        <f>'scenario input table'!V39</f>
        <v xml:space="preserve"> Dutch
1 English speaking person available in TC 24/7</v>
      </c>
      <c r="W6" s="151" t="str">
        <f>'scenario input table'!W39</f>
        <v>None</v>
      </c>
      <c r="X6" s="151" t="str">
        <f>'scenario input table'!X39</f>
        <v>Antwerp - Essen border</v>
      </c>
      <c r="Y6" s="151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7" spans="1:25" ht="90" x14ac:dyDescent="0.25">
      <c r="A7" s="3" t="str">
        <f>'scenario input table'!A40</f>
        <v>ProRail</v>
      </c>
      <c r="B7" s="3" t="str">
        <f>'scenario input table'!B40</f>
        <v>x</v>
      </c>
      <c r="C7" s="3" t="str">
        <f>'scenario input table'!C40</f>
        <v>x</v>
      </c>
      <c r="D7" s="3" t="str">
        <f>'scenario input table'!D40</f>
        <v>1.5 kV DC/AC 15 kV 16,7Hz*</v>
      </c>
      <c r="E7" s="3" t="str">
        <f>'scenario input table'!E40</f>
        <v>D4</v>
      </c>
      <c r="F7" s="3">
        <f>'scenario input table'!F40</f>
        <v>2</v>
      </c>
      <c r="G7" s="137" t="str">
        <f>'scenario input table'!G40</f>
        <v>N/A</v>
      </c>
      <c r="H7" s="137" t="str">
        <f>'scenario input table'!H40</f>
        <v>N/A</v>
      </c>
      <c r="I7" s="3" t="str">
        <f>'scenario input table'!I40</f>
        <v>G2</v>
      </c>
      <c r="J7" s="3" t="str">
        <f>'scenario input table'!J40</f>
        <v>P/C 80/410</v>
      </c>
      <c r="K7" s="137" t="str">
        <f>'scenario input table'!K40</f>
        <v>1435 mm</v>
      </c>
      <c r="L7" s="137">
        <f>'scenario input table'!L40</f>
        <v>100</v>
      </c>
      <c r="M7" s="137" t="str">
        <f>'scenario input table'!M40</f>
        <v>650-740m</v>
      </c>
      <c r="N7" s="137" t="str">
        <f>'scenario input table'!N40</f>
        <v>±650***</v>
      </c>
      <c r="O7" s="137" t="str">
        <f>'scenario input table'!O40</f>
        <v>2100-2400</v>
      </c>
      <c r="P7" s="137" t="str">
        <f>'scenario input table'!P40</f>
        <v>2100-2400</v>
      </c>
      <c r="Q7" s="137" t="str">
        <f>'scenario input table'!Q40</f>
        <v>ATB EG/PZB*</v>
      </c>
      <c r="R7" s="137">
        <f>'scenario input table'!R40</f>
        <v>0</v>
      </c>
      <c r="S7" s="137" t="str">
        <f>'scenario input table'!S40</f>
        <v>Good**</v>
      </c>
      <c r="T7" s="137">
        <f>'scenario input table'!T40</f>
        <v>0</v>
      </c>
      <c r="U7" s="137">
        <f>'scenario input table'!U40</f>
        <v>145</v>
      </c>
      <c r="V7" s="137" t="str">
        <f>'scenario input table'!V40</f>
        <v>Dutch (English)</v>
      </c>
      <c r="W7" s="137" t="str">
        <f>'scenario input table'!W40</f>
        <v>None</v>
      </c>
      <c r="X7" s="3" t="str">
        <f>'scenario input table'!X40</f>
        <v>Roosendaal border - Venlo border</v>
      </c>
      <c r="Y7" s="3" t="str">
        <f>'scenario input table'!Y40</f>
        <v>*Venlo- Venlo border = 15kV AC en PZB
**Breda-Venlo Border: high usage in regural traffic
***650m when crossing Venlo border or special permit required</v>
      </c>
    </row>
    <row r="8" spans="1:25" ht="76.900000000000006" customHeight="1" x14ac:dyDescent="0.25">
      <c r="A8" s="3" t="str">
        <f>'scenario input table'!A26</f>
        <v>DB Netz</v>
      </c>
      <c r="B8" s="3" t="str">
        <f>'scenario input table'!B26</f>
        <v>x</v>
      </c>
      <c r="C8" s="3" t="str">
        <f>'scenario input table'!C26</f>
        <v>x</v>
      </c>
      <c r="D8" s="3" t="str">
        <f>'scenario input table'!D26</f>
        <v>AC 15 kV 16,7Hz</v>
      </c>
      <c r="E8" s="3" t="str">
        <f>'scenario input table'!E26</f>
        <v>D4</v>
      </c>
      <c r="F8" s="3">
        <f>'scenario input table'!F26</f>
        <v>1</v>
      </c>
      <c r="G8" s="137" t="str">
        <f>'scenario input table'!G26</f>
        <v>N/A</v>
      </c>
      <c r="H8" s="137" t="str">
        <f>'scenario input table'!H26</f>
        <v>N/A</v>
      </c>
      <c r="I8" s="3" t="str">
        <f>'scenario input table'!I26</f>
        <v>Upon request</v>
      </c>
      <c r="J8" s="3" t="str">
        <f>'scenario input table'!J26</f>
        <v>P/C 80/410</v>
      </c>
      <c r="K8" s="137" t="str">
        <f>'scenario input table'!K26</f>
        <v>1435 mm</v>
      </c>
      <c r="L8" s="137" t="str">
        <f>'scenario input table'!L26</f>
        <v>Up to 100</v>
      </c>
      <c r="M8" s="137" t="str">
        <f>'scenario input table'!M26</f>
        <v>700 - 740/750 m</v>
      </c>
      <c r="N8" s="137">
        <f>'scenario input table'!N26</f>
        <v>690</v>
      </c>
      <c r="O8" s="137" t="str">
        <f>'scenario input table'!O26</f>
        <v>2340-2855</v>
      </c>
      <c r="P8" s="137" t="str">
        <f>'scenario input table'!P26</f>
        <v>2340-2855</v>
      </c>
      <c r="Q8" s="137" t="str">
        <f>'scenario input table'!Q26</f>
        <v>PZB</v>
      </c>
      <c r="R8" s="137">
        <f>'scenario input table'!R26</f>
        <v>0</v>
      </c>
      <c r="S8" s="137" t="str">
        <f>'scenario input table'!S26</f>
        <v>Good</v>
      </c>
      <c r="T8" s="137" t="str">
        <f>'scenario input table'!T26</f>
        <v>one-Track between Kaldenkirchen-Viersen, capacity restrictions can occur</v>
      </c>
      <c r="U8" s="137">
        <f>'scenario input table'!U26</f>
        <v>20</v>
      </c>
      <c r="V8" s="137" t="str">
        <f>'scenario input table'!V26</f>
        <v>German (English)</v>
      </c>
      <c r="W8" s="137" t="str">
        <f>'scenario input table'!W26</f>
        <v>None</v>
      </c>
      <c r="X8" s="3" t="str">
        <f>'scenario input table'!X26</f>
        <v>Kaldenkirchen border - Viersen</v>
      </c>
      <c r="Y8" s="3" t="str">
        <f>'scenario input table'!Y26</f>
        <v xml:space="preserve">
Northern destinations: direction change in Viersen</v>
      </c>
    </row>
    <row r="9" spans="1:25" ht="15.75" x14ac:dyDescent="0.25">
      <c r="A9" s="204" t="s">
        <v>408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25" ht="64.900000000000006" customHeight="1" x14ac:dyDescent="0.25">
      <c r="A10" s="3" t="str">
        <f>'scenario input table'!A39</f>
        <v>Infrabel</v>
      </c>
      <c r="B10" s="3" t="str">
        <f>'scenario input table'!B39</f>
        <v>x</v>
      </c>
      <c r="C10" s="3" t="str">
        <f>'scenario input table'!C39</f>
        <v>x</v>
      </c>
      <c r="D10" s="3" t="str">
        <f>'scenario input table'!D39</f>
        <v>3kv</v>
      </c>
      <c r="E10" s="3" t="str">
        <f>'scenario input table'!E39</f>
        <v>D4</v>
      </c>
      <c r="F10" s="3">
        <f>'scenario input table'!F39</f>
        <v>2</v>
      </c>
      <c r="G10" s="137" t="str">
        <f>'scenario input table'!G39</f>
        <v>5 &lt; Gradient &lt;= 10
10 &lt; Gradient &lt;= 15</v>
      </c>
      <c r="H10" s="137" t="str">
        <f>'scenario input table'!H39</f>
        <v>5 &lt; Gradient &lt;= 10
10 &lt; Gradient &lt;= 15</v>
      </c>
      <c r="I10" s="3" t="str">
        <f>'scenario input table'!I39</f>
        <v>GB</v>
      </c>
      <c r="J10" s="3" t="str">
        <f>'scenario input table'!J39</f>
        <v>P/C 70/400</v>
      </c>
      <c r="K10" s="137" t="str">
        <f>'scenario input table'!K39</f>
        <v>1435 mm</v>
      </c>
      <c r="L10" s="137">
        <f>'scenario input table'!L39</f>
        <v>100</v>
      </c>
      <c r="M10" s="137" t="str">
        <f>'scenario input table'!M39</f>
        <v>700 - 740/750 m</v>
      </c>
      <c r="N10" s="137">
        <f>'scenario input table'!N39</f>
        <v>0</v>
      </c>
      <c r="O10" s="137" t="str">
        <f>'scenario input table'!O39</f>
        <v>2200-2470</v>
      </c>
      <c r="P10" s="137" t="str">
        <f>'scenario input table'!P39</f>
        <v>2200-2470</v>
      </c>
      <c r="Q10" s="137" t="str">
        <f>'scenario input table'!Q39</f>
        <v>TBL1+</v>
      </c>
      <c r="R10" s="137">
        <f>'scenario input table'!R39</f>
        <v>0</v>
      </c>
      <c r="S10" s="137" t="str">
        <f>'scenario input table'!S39</f>
        <v>Limited</v>
      </c>
      <c r="T10" s="137">
        <f>'scenario input table'!T39</f>
        <v>0</v>
      </c>
      <c r="U10" s="137">
        <f>'scenario input table'!U39</f>
        <v>23</v>
      </c>
      <c r="V10" s="137" t="str">
        <f>'scenario input table'!V39</f>
        <v xml:space="preserve"> Dutch
1 English speaking person available in TC 24/7</v>
      </c>
      <c r="W10" s="137" t="str">
        <f>'scenario input table'!W39</f>
        <v>None</v>
      </c>
      <c r="X10" s="3" t="str">
        <f>'scenario input table'!X39</f>
        <v>Antwerp - Essen border</v>
      </c>
      <c r="Y10" s="3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11" spans="1:25" ht="22.5" x14ac:dyDescent="0.25">
      <c r="A11" s="3" t="str">
        <f>'scenario input table'!A41</f>
        <v>ProRail</v>
      </c>
      <c r="B11" s="3" t="str">
        <f>'scenario input table'!B41</f>
        <v>x</v>
      </c>
      <c r="C11" s="3" t="str">
        <f>'scenario input table'!C41</f>
        <v>x</v>
      </c>
      <c r="D11" s="3" t="str">
        <f>'scenario input table'!D41</f>
        <v>1.5 kV DC</v>
      </c>
      <c r="E11" s="3" t="str">
        <f>'scenario input table'!E41</f>
        <v>D4</v>
      </c>
      <c r="F11" s="3">
        <f>'scenario input table'!F41</f>
        <v>2</v>
      </c>
      <c r="G11" s="137" t="str">
        <f>'scenario input table'!G41</f>
        <v>N/A</v>
      </c>
      <c r="H11" s="137" t="str">
        <f>'scenario input table'!H41</f>
        <v>N/A</v>
      </c>
      <c r="I11" s="3" t="str">
        <f>'scenario input table'!I41</f>
        <v>G2</v>
      </c>
      <c r="J11" s="3" t="str">
        <f>'scenario input table'!J41</f>
        <v>P/C 80/410</v>
      </c>
      <c r="K11" s="137" t="str">
        <f>'scenario input table'!K41</f>
        <v>1435 mm</v>
      </c>
      <c r="L11" s="137">
        <f>'scenario input table'!L41</f>
        <v>100</v>
      </c>
      <c r="M11" s="137" t="str">
        <f>'scenario input table'!M41</f>
        <v>650-740 m</v>
      </c>
      <c r="N11" s="137" t="str">
        <f>'scenario input table'!N41</f>
        <v>±650</v>
      </c>
      <c r="O11" s="137" t="str">
        <f>'scenario input table'!O41</f>
        <v>2100-2400</v>
      </c>
      <c r="P11" s="137" t="str">
        <f>'scenario input table'!P41</f>
        <v>2100-2400</v>
      </c>
      <c r="Q11" s="137" t="str">
        <f>'scenario input table'!Q41</f>
        <v>ATB EG</v>
      </c>
      <c r="R11" s="137">
        <f>'scenario input table'!R41</f>
        <v>0</v>
      </c>
      <c r="S11" s="137" t="str">
        <f>'scenario input table'!S41</f>
        <v>Good**</v>
      </c>
      <c r="T11" s="137">
        <f>'scenario input table'!T41</f>
        <v>0</v>
      </c>
      <c r="U11" s="137">
        <f>'scenario input table'!U41</f>
        <v>90</v>
      </c>
      <c r="V11" s="137" t="str">
        <f>'scenario input table'!V41</f>
        <v>Dutch (English)</v>
      </c>
      <c r="W11" s="137" t="str">
        <f>'scenario input table'!W41</f>
        <v>None</v>
      </c>
      <c r="X11" s="3" t="str">
        <f>'scenario input table'!X41</f>
        <v>Roosendaal border - Eindhoven</v>
      </c>
      <c r="Y11" s="3" t="str">
        <f>'scenario input table'!Y41</f>
        <v>**Breda-Eindhoven: high usage in regural traffic</v>
      </c>
    </row>
    <row r="12" spans="1:25" x14ac:dyDescent="0.25">
      <c r="A12" s="3" t="str">
        <f>'scenario input table'!A43</f>
        <v>ProRail</v>
      </c>
      <c r="B12" s="3" t="str">
        <f>'scenario input table'!B43</f>
        <v>x</v>
      </c>
      <c r="C12" s="3" t="str">
        <f>'scenario input table'!C43</f>
        <v>x</v>
      </c>
      <c r="D12" s="3" t="str">
        <f>'scenario input table'!D43</f>
        <v>1.5 kV DC</v>
      </c>
      <c r="E12" s="3" t="str">
        <f>'scenario input table'!E43</f>
        <v>D4</v>
      </c>
      <c r="F12" s="3">
        <f>'scenario input table'!F43</f>
        <v>2</v>
      </c>
      <c r="G12" s="137" t="str">
        <f>'scenario input table'!G43</f>
        <v>N/A</v>
      </c>
      <c r="H12" s="137" t="str">
        <f>'scenario input table'!H43</f>
        <v>N/A</v>
      </c>
      <c r="I12" s="3" t="str">
        <f>'scenario input table'!I43</f>
        <v>G2</v>
      </c>
      <c r="J12" s="3" t="str">
        <f>'scenario input table'!J43</f>
        <v>P/C 80/410</v>
      </c>
      <c r="K12" s="137" t="str">
        <f>'scenario input table'!K43</f>
        <v>1435 mm</v>
      </c>
      <c r="L12" s="137">
        <f>'scenario input table'!L43</f>
        <v>100</v>
      </c>
      <c r="M12" s="137" t="str">
        <f>'scenario input table'!M43</f>
        <v>700 - 740/750 m</v>
      </c>
      <c r="N12" s="137" t="str">
        <f>'scenario input table'!N43</f>
        <v>±630</v>
      </c>
      <c r="O12" s="137" t="str">
        <f>'scenario input table'!O43</f>
        <v>2100-2400</v>
      </c>
      <c r="P12" s="137" t="str">
        <f>'scenario input table'!P43</f>
        <v>2100-2400</v>
      </c>
      <c r="Q12" s="137" t="str">
        <f>'scenario input table'!Q43</f>
        <v>ATB EG</v>
      </c>
      <c r="R12" s="137">
        <f>'scenario input table'!R43</f>
        <v>0</v>
      </c>
      <c r="S12" s="137" t="str">
        <f>'scenario input table'!S43</f>
        <v>Limited</v>
      </c>
      <c r="T12" s="137">
        <f>'scenario input table'!T43</f>
        <v>0</v>
      </c>
      <c r="U12" s="137">
        <f>'scenario input table'!U43</f>
        <v>110</v>
      </c>
      <c r="V12" s="137" t="str">
        <f>'scenario input table'!V43</f>
        <v>Dutch (English)</v>
      </c>
      <c r="W12" s="137" t="str">
        <f>'scenario input table'!W43</f>
        <v>None</v>
      </c>
      <c r="X12" s="3" t="str">
        <f>'scenario input table'!X43</f>
        <v>Eindhoven - Sittard - Eijsden border</v>
      </c>
      <c r="Y12" s="3">
        <f>'scenario input table'!Y43</f>
        <v>0</v>
      </c>
    </row>
    <row r="13" spans="1:25" ht="53.45" customHeight="1" x14ac:dyDescent="0.25">
      <c r="A13" s="3" t="str">
        <f>'scenario input table'!A38</f>
        <v>Infrabel</v>
      </c>
      <c r="B13" s="3" t="str">
        <f>'scenario input table'!B38</f>
        <v>x</v>
      </c>
      <c r="C13" s="3" t="str">
        <f>'scenario input table'!C38</f>
        <v>x</v>
      </c>
      <c r="D13" s="3" t="str">
        <f>'scenario input table'!D38</f>
        <v>3kv</v>
      </c>
      <c r="E13" s="3" t="str">
        <f>'scenario input table'!E38</f>
        <v>D4</v>
      </c>
      <c r="F13" s="3">
        <f>'scenario input table'!F38</f>
        <v>2</v>
      </c>
      <c r="G13" s="137" t="str">
        <f>'scenario input table'!G38</f>
        <v>5 &lt; Gradient &lt;= 10
10 &lt; Gradient &lt;= 15</v>
      </c>
      <c r="H13" s="137" t="str">
        <f>'scenario input table'!H38</f>
        <v>5 &lt; Gradient &lt;= 10
10 &lt; Gradient &lt;= 15</v>
      </c>
      <c r="I13" s="3" t="str">
        <f>'scenario input table'!I38</f>
        <v>GB</v>
      </c>
      <c r="J13" s="3" t="str">
        <f>'scenario input table'!J38</f>
        <v>P/C 70/400</v>
      </c>
      <c r="K13" s="137" t="str">
        <f>'scenario input table'!K38</f>
        <v>1435 mm</v>
      </c>
      <c r="L13" s="137">
        <f>'scenario input table'!L38</f>
        <v>90</v>
      </c>
      <c r="M13" s="137" t="str">
        <f>'scenario input table'!M38</f>
        <v>700 - 740/750 m</v>
      </c>
      <c r="N13" s="137">
        <f>'scenario input table'!N38</f>
        <v>0</v>
      </c>
      <c r="O13" s="137" t="str">
        <f>'scenario input table'!O38</f>
        <v>1800-2300</v>
      </c>
      <c r="P13" s="137" t="str">
        <f>'scenario input table'!P38</f>
        <v>1800-2300</v>
      </c>
      <c r="Q13" s="137" t="str">
        <f>'scenario input table'!Q38</f>
        <v>TBL1+</v>
      </c>
      <c r="R13" s="137">
        <f>'scenario input table'!R38</f>
        <v>0</v>
      </c>
      <c r="S13" s="137" t="str">
        <f>'scenario input table'!S38</f>
        <v>Limited</v>
      </c>
      <c r="T13" s="137">
        <f>'scenario input table'!T38</f>
        <v>0</v>
      </c>
      <c r="U13" s="137">
        <f>'scenario input table'!U38</f>
        <v>56</v>
      </c>
      <c r="V13" s="137" t="str">
        <f>'scenario input table'!V38</f>
        <v xml:space="preserve"> French, 
1 English speaking person available in TC 24/7</v>
      </c>
      <c r="W13" s="137" t="str">
        <f>'scenario input table'!W38</f>
        <v>None</v>
      </c>
      <c r="X13" s="3" t="str">
        <f>'scenario input table'!X38</f>
        <v>Visé border - Bressoux - Montzen border</v>
      </c>
      <c r="Y13" s="3" t="str">
        <f>'scenario input table'!Y38</f>
        <v>From Visé border - Bressoux - Y.Berneau: P/C 60- 380/90 / Visé
Border to Visé = Off Ten-T
Direction change in Bressoux
Driver must be able to speak French on parts of the route
Aachen - Glons: maybe additional pushing locomotive for very heavy trains
For any train longer than 650m the IM's agreement must be sought
Electric powered trains can run through the power change installation.</v>
      </c>
    </row>
    <row r="14" spans="1:25" ht="15.75" x14ac:dyDescent="0.25">
      <c r="A14" s="204" t="s">
        <v>409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</row>
    <row r="15" spans="1:25" ht="99" customHeight="1" x14ac:dyDescent="0.25">
      <c r="A15" s="3" t="str">
        <f>'scenario input table'!A35</f>
        <v>Infrabel</v>
      </c>
      <c r="B15" s="3" t="str">
        <f>'scenario input table'!B35</f>
        <v>x</v>
      </c>
      <c r="C15" s="3" t="str">
        <f>'scenario input table'!C35</f>
        <v>x</v>
      </c>
      <c r="D15" s="3" t="str">
        <f>'scenario input table'!D35</f>
        <v>3kv</v>
      </c>
      <c r="E15" s="3" t="str">
        <f>'scenario input table'!E35</f>
        <v>D4</v>
      </c>
      <c r="F15" s="3">
        <f>'scenario input table'!F35</f>
        <v>2</v>
      </c>
      <c r="G15" s="137" t="str">
        <f>'scenario input table'!G35</f>
        <v>N/A</v>
      </c>
      <c r="H15" s="137" t="str">
        <f>'scenario input table'!H35</f>
        <v>N/A</v>
      </c>
      <c r="I15" s="3" t="str">
        <f>'scenario input table'!I35</f>
        <v>GB</v>
      </c>
      <c r="J15" s="3" t="str">
        <f>'scenario input table'!J35</f>
        <v>PC 70/400</v>
      </c>
      <c r="K15" s="137" t="str">
        <f>'scenario input table'!K35</f>
        <v>1435 mm</v>
      </c>
      <c r="L15" s="137">
        <f>'scenario input table'!L35</f>
        <v>100</v>
      </c>
      <c r="M15" s="137" t="str">
        <f>'scenario input table'!M35</f>
        <v>700 - 740/750 m</v>
      </c>
      <c r="N15" s="137">
        <f>'scenario input table'!N35</f>
        <v>0</v>
      </c>
      <c r="O15" s="137" t="str">
        <f>'scenario input table'!O35</f>
        <v>N-S: 1200 (Diesel), 1600 (Electric)
S-N: 900 (Diesel), 1400 (Electric)</v>
      </c>
      <c r="P15" s="137" t="str">
        <f>'scenario input table'!P35</f>
        <v>N-S: 1200 (Diesel), 1600 (Electric)
S-N: 900 (Diesel), 1400 (Electric)</v>
      </c>
      <c r="Q15" s="137" t="str">
        <f>'scenario input table'!Q35</f>
        <v>ETCS L1 FS
TBL1+</v>
      </c>
      <c r="R15" s="137" t="str">
        <f>'scenario input table'!R35</f>
        <v>ETCS L1 FS
TBL1+</v>
      </c>
      <c r="S15" s="137" t="str">
        <f>'scenario input table'!S35</f>
        <v>Limited</v>
      </c>
      <c r="T15" s="137">
        <f>'scenario input table'!T35</f>
        <v>0</v>
      </c>
      <c r="U15" s="137">
        <f>'scenario input table'!U35</f>
        <v>283</v>
      </c>
      <c r="V15" s="137" t="str">
        <f>'scenario input table'!V35</f>
        <v xml:space="preserve"> French, Dutch
1 English speaking person available in TC 24/7</v>
      </c>
      <c r="W15" s="137" t="str">
        <f>'scenario input table'!W35</f>
        <v>None</v>
      </c>
      <c r="X15" s="3" t="str">
        <f>'scenario input table'!X35</f>
        <v>Antwerp - Ronet - Aubange (border LUX)</v>
      </c>
      <c r="Y15" s="3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</row>
    <row r="16" spans="1:25" ht="26.65" customHeight="1" x14ac:dyDescent="0.25">
      <c r="A16" s="3" t="str">
        <f>'scenario input table'!A5</f>
        <v>CFL</v>
      </c>
      <c r="B16" s="3">
        <f>'scenario input table'!B5</f>
        <v>0</v>
      </c>
      <c r="C16" s="3" t="str">
        <f>'scenario input table'!C5</f>
        <v>x</v>
      </c>
      <c r="D16" s="3" t="str">
        <f>'scenario input table'!D5</f>
        <v>25 kV</v>
      </c>
      <c r="E16" s="3" t="str">
        <f>'scenario input table'!E5</f>
        <v>D4</v>
      </c>
      <c r="F16" s="3">
        <f>'scenario input table'!F5</f>
        <v>2</v>
      </c>
      <c r="G16" s="137" t="str">
        <f>'scenario input table'!G5</f>
        <v>≤ 19‰</v>
      </c>
      <c r="H16" s="137" t="str">
        <f>'scenario input table'!H5</f>
        <v>≤ 19‰</v>
      </c>
      <c r="I16" s="3" t="str">
        <f>'scenario input table'!I5</f>
        <v>GB - C50</v>
      </c>
      <c r="J16" s="3" t="str">
        <f>'scenario input table'!J5</f>
        <v>Upon request</v>
      </c>
      <c r="K16" s="137" t="str">
        <f>'scenario input table'!K5</f>
        <v>1435 mm</v>
      </c>
      <c r="L16" s="137">
        <f>'scenario input table'!L5</f>
        <v>90</v>
      </c>
      <c r="M16" s="137" t="str">
        <f>'scenario input table'!M5</f>
        <v>700 - 740/750 m</v>
      </c>
      <c r="N16" s="137">
        <f>'scenario input table'!N5</f>
        <v>750</v>
      </c>
      <c r="O16" s="137" t="str">
        <f>'scenario input table'!O5</f>
        <v>D4</v>
      </c>
      <c r="P16" s="137" t="str">
        <f>'scenario input table'!P5</f>
        <v>D4</v>
      </c>
      <c r="Q16" s="137">
        <f>'scenario input table'!Q5</f>
        <v>0</v>
      </c>
      <c r="R16" s="137" t="str">
        <f>'scenario input table'!R5</f>
        <v>ETCS Level 1</v>
      </c>
      <c r="S16" s="137" t="str">
        <f>'scenario input table'!S5</f>
        <v>Limited</v>
      </c>
      <c r="T16" s="137">
        <f>'scenario input table'!T5</f>
        <v>0</v>
      </c>
      <c r="U16" s="137">
        <f>'scenario input table'!U5</f>
        <v>0</v>
      </c>
      <c r="V16" s="137" t="str">
        <f>'scenario input table'!V5</f>
        <v>German, French (English)</v>
      </c>
      <c r="W16" s="137" t="str">
        <f>'scenario input table'!W5</f>
        <v>None</v>
      </c>
      <c r="X16" s="3" t="str">
        <f>'scenario input table'!X5</f>
        <v>Rodange - Esch-sur-Alsette - Bettembourg</v>
      </c>
      <c r="Y16" s="3">
        <f>'scenario input table'!Y5</f>
        <v>0</v>
      </c>
    </row>
    <row r="17" spans="1:25" ht="23.65" customHeight="1" x14ac:dyDescent="0.25">
      <c r="A17" s="3" t="str">
        <f>'scenario input table'!A75</f>
        <v>SNCF Réseau</v>
      </c>
      <c r="B17" s="3" t="str">
        <f>'scenario input table'!B75</f>
        <v>x</v>
      </c>
      <c r="C17" s="3" t="str">
        <f>'scenario input table'!C75</f>
        <v>x</v>
      </c>
      <c r="D17" s="3" t="str">
        <f>'scenario input table'!D75</f>
        <v>25kv AC</v>
      </c>
      <c r="E17" s="3" t="str">
        <f>'scenario input table'!E75</f>
        <v>D4</v>
      </c>
      <c r="F17" s="3">
        <f>'scenario input table'!F75</f>
        <v>2</v>
      </c>
      <c r="G17" s="137" t="str">
        <f>'scenario input table'!G75</f>
        <v>&lt; 12,5‰</v>
      </c>
      <c r="H17" s="137" t="str">
        <f>'scenario input table'!H75</f>
        <v>&lt; 12,5‰</v>
      </c>
      <c r="I17" s="3" t="str">
        <f>'scenario input table'!I75</f>
        <v>GB1</v>
      </c>
      <c r="J17" s="3" t="str">
        <f>'scenario input table'!J75</f>
        <v>C45 P/C s55/s385</v>
      </c>
      <c r="K17" s="137" t="str">
        <f>'scenario input table'!K75</f>
        <v>1435 mm</v>
      </c>
      <c r="L17" s="137" t="str">
        <f>'scenario input table'!L75</f>
        <v>121-160 km/h</v>
      </c>
      <c r="M17" s="137" t="str">
        <f>'scenario input table'!M75</f>
        <v>700 - 740/750 m</v>
      </c>
      <c r="N17" s="137">
        <f>'scenario input table'!N75</f>
        <v>750</v>
      </c>
      <c r="O17" s="137" t="str">
        <f>'scenario input table'!O75</f>
        <v>D4</v>
      </c>
      <c r="P17" s="137" t="str">
        <f>'scenario input table'!P75</f>
        <v>D4</v>
      </c>
      <c r="Q17" s="137" t="str">
        <f>'scenario input table'!Q75</f>
        <v>KVB</v>
      </c>
      <c r="R17" s="137">
        <f>'scenario input table'!R75</f>
        <v>0</v>
      </c>
      <c r="S17" s="137" t="str">
        <f>'scenario input table'!S75</f>
        <v>limited - extremely limited</v>
      </c>
      <c r="T17" s="137">
        <f>'scenario input table'!T75</f>
        <v>0</v>
      </c>
      <c r="U17" s="137">
        <f>'scenario input table'!U75</f>
        <v>0</v>
      </c>
      <c r="V17" s="137" t="str">
        <f>'scenario input table'!V75</f>
        <v>French (English)</v>
      </c>
      <c r="W17" s="137" t="str">
        <f>'scenario input table'!W75</f>
        <v>None</v>
      </c>
      <c r="X17" s="3" t="str">
        <f>'scenario input table'!X75</f>
        <v>LUX border - Metz-Sablon - Strasbourg - Mulhouse - Saint Louis border</v>
      </c>
      <c r="Y17" s="3">
        <f>'scenario input table'!Y75</f>
        <v>0</v>
      </c>
    </row>
    <row r="18" spans="1:25" ht="45" customHeight="1" x14ac:dyDescent="0.25">
      <c r="A18" s="3" t="str">
        <f>'scenario input table'!A69</f>
        <v>SBB</v>
      </c>
      <c r="B18" s="3" t="str">
        <f>'scenario input table'!B69</f>
        <v>x</v>
      </c>
      <c r="C18" s="3" t="str">
        <f>'scenario input table'!C69</f>
        <v>x</v>
      </c>
      <c r="D18" s="3" t="str">
        <f>'scenario input table'!D69</f>
        <v>25kV / 15 kV AC</v>
      </c>
      <c r="E18" s="3" t="str">
        <f>'scenario input table'!E69</f>
        <v>D4</v>
      </c>
      <c r="F18" s="3">
        <f>'scenario input table'!F69</f>
        <v>2</v>
      </c>
      <c r="G18" s="137" t="str">
        <f>'scenario input table'!G69</f>
        <v>11‰</v>
      </c>
      <c r="H18" s="137" t="str">
        <f>'scenario input table'!H69</f>
        <v>6‰</v>
      </c>
      <c r="I18" s="3" t="str">
        <f>'scenario input table'!I69</f>
        <v>EBV 1</v>
      </c>
      <c r="J18" s="3" t="str">
        <f>'scenario input table'!J69</f>
        <v>EBV 1 / C25/344,
C45 / 353, B45 / 353</v>
      </c>
      <c r="K18" s="137" t="str">
        <f>'scenario input table'!K69</f>
        <v>1435 mm</v>
      </c>
      <c r="L18" s="137">
        <f>'scenario input table'!L69</f>
        <v>100</v>
      </c>
      <c r="M18" s="137" t="str">
        <f>'scenario input table'!M69</f>
        <v>700 - 740/750 m</v>
      </c>
      <c r="N18" s="137">
        <f>'scenario input table'!N69</f>
        <v>750</v>
      </c>
      <c r="O18" s="137">
        <f>'scenario input table'!O69</f>
        <v>2000</v>
      </c>
      <c r="P18" s="137">
        <f>'scenario input table'!P69</f>
        <v>2000</v>
      </c>
      <c r="Q18" s="137" t="str">
        <f>'scenario input table'!Q69</f>
        <v>KVB
L1LS - 3.4.0</v>
      </c>
      <c r="R18" s="137" t="str">
        <f>'scenario input table'!R69</f>
        <v>KVB
L1LS - 3.4.0</v>
      </c>
      <c r="S18" s="137" t="str">
        <f>'scenario input table'!S69</f>
        <v>Limited</v>
      </c>
      <c r="T18" s="137">
        <f>'scenario input table'!T69</f>
        <v>0</v>
      </c>
      <c r="U18" s="137">
        <f>'scenario input table'!U69</f>
        <v>9</v>
      </c>
      <c r="V18" s="137" t="str">
        <f>'scenario input table'!V69</f>
        <v>German, French (English)</v>
      </c>
      <c r="W18" s="137" t="str">
        <f>'scenario input table'!W69</f>
        <v>None</v>
      </c>
      <c r="X18" s="3" t="str">
        <f>'scenario input table'!X69</f>
        <v>Saint Louis border – Basel RB Muttenz</v>
      </c>
      <c r="Y18" s="3" t="str">
        <f>'scenario input table'!Y69</f>
        <v>several intermodal freight codes possible due to the annual AS-eeee-0945</v>
      </c>
    </row>
    <row r="19" spans="1:25" ht="15.75" x14ac:dyDescent="0.25">
      <c r="A19" s="204" t="s">
        <v>410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</row>
    <row r="20" spans="1:25" ht="66" customHeight="1" x14ac:dyDescent="0.25">
      <c r="A20" s="3" t="str">
        <f>'scenario input table'!A33</f>
        <v>Infrabel</v>
      </c>
      <c r="B20" s="3" t="str">
        <f>'scenario input table'!B33</f>
        <v>x</v>
      </c>
      <c r="C20" s="3" t="str">
        <f>'scenario input table'!C33</f>
        <v>x</v>
      </c>
      <c r="D20" s="3" t="str">
        <f>'scenario input table'!D33</f>
        <v>3kv</v>
      </c>
      <c r="E20" s="3" t="str">
        <f>'scenario input table'!E33</f>
        <v>D4</v>
      </c>
      <c r="F20" s="3">
        <f>'scenario input table'!F33</f>
        <v>2</v>
      </c>
      <c r="G20" s="137" t="str">
        <f>'scenario input table'!G33</f>
        <v>5 &lt; Gradient &lt;= 10</v>
      </c>
      <c r="H20" s="137" t="str">
        <f>'scenario input table'!H33</f>
        <v>5 &lt; Gradient &lt;= 10</v>
      </c>
      <c r="I20" s="3" t="str">
        <f>'scenario input table'!I33</f>
        <v>GB</v>
      </c>
      <c r="J20" s="3" t="str">
        <f>'scenario input table'!J33</f>
        <v>P/C 70/400</v>
      </c>
      <c r="K20" s="137" t="str">
        <f>'scenario input table'!K33</f>
        <v>1435 mm</v>
      </c>
      <c r="L20" s="137">
        <f>'scenario input table'!L33</f>
        <v>100</v>
      </c>
      <c r="M20" s="137" t="str">
        <f>'scenario input table'!M33</f>
        <v>700 - 740/750 m</v>
      </c>
      <c r="N20" s="137">
        <f>'scenario input table'!N33</f>
        <v>0</v>
      </c>
      <c r="O20" s="137" t="str">
        <f>'scenario input table'!O33</f>
        <v>1800-2000</v>
      </c>
      <c r="P20" s="137" t="str">
        <f>'scenario input table'!P33</f>
        <v>1800-2000</v>
      </c>
      <c r="Q20" s="137" t="str">
        <f>'scenario input table'!Q33</f>
        <v>TBL1+</v>
      </c>
      <c r="R20" s="137">
        <f>'scenario input table'!R33</f>
        <v>0</v>
      </c>
      <c r="S20" s="137" t="str">
        <f>'scenario input table'!S33</f>
        <v>Limited</v>
      </c>
      <c r="T20" s="137">
        <f>'scenario input table'!T33</f>
        <v>0</v>
      </c>
      <c r="U20" s="137">
        <f>'scenario input table'!U33</f>
        <v>186.15</v>
      </c>
      <c r="V20" s="137" t="str">
        <f>'scenario input table'!V33</f>
        <v xml:space="preserve"> French, Dutch
1 English speaking person available in TC 24/7</v>
      </c>
      <c r="W20" s="137" t="str">
        <f>'scenario input table'!W33</f>
        <v>None</v>
      </c>
      <c r="X20" s="3" t="str">
        <f>'scenario input table'!X33</f>
        <v>Antwerp - Kortrijk - Mouscron border (France)</v>
      </c>
      <c r="Y20" s="3" t="str">
        <f>'scenario input table'!Y33</f>
        <v>no dangerous goods allowed in the Kennedy tunnel in Antwerp
Re-routing via Antwerp North and Antigoon Tunnel possible
For any train longer than 650m the IM's agreement must be sought</v>
      </c>
    </row>
    <row r="21" spans="1:25" ht="34.9" customHeight="1" x14ac:dyDescent="0.25">
      <c r="A21" s="3" t="str">
        <f>'scenario input table'!A72</f>
        <v>SNCF Réseau</v>
      </c>
      <c r="B21" s="3" t="str">
        <f>'scenario input table'!B72</f>
        <v>x</v>
      </c>
      <c r="C21" s="3" t="str">
        <f>'scenario input table'!C72</f>
        <v>x</v>
      </c>
      <c r="D21" s="3" t="str">
        <f>'scenario input table'!D72</f>
        <v>25kV AC</v>
      </c>
      <c r="E21" s="3" t="str">
        <f>'scenario input table'!E72</f>
        <v>D4</v>
      </c>
      <c r="F21" s="3" t="str">
        <f>'scenario input table'!F72</f>
        <v>2 or more</v>
      </c>
      <c r="G21" s="137" t="str">
        <f>'scenario input table'!G72</f>
        <v>5 &lt; Gradient &lt;= 10</v>
      </c>
      <c r="H21" s="137" t="str">
        <f>'scenario input table'!H72</f>
        <v>5 &lt; Gradient &lt;= 10</v>
      </c>
      <c r="I21" s="3" t="str">
        <f>'scenario input table'!I72</f>
        <v>GB1 ( Longuyon – Thionville: 3.3 - C22)</v>
      </c>
      <c r="J21" s="3" t="str">
        <f>'scenario input table'!J72</f>
        <v>C45 (Longuyon – Thionville: 3.3 - C22)</v>
      </c>
      <c r="K21" s="137" t="str">
        <f>'scenario input table'!K72</f>
        <v>1435 mm</v>
      </c>
      <c r="L21" s="137" t="str">
        <f>'scenario input table'!L72</f>
        <v>120-139</v>
      </c>
      <c r="M21" s="137" t="str">
        <f>'scenario input table'!M72</f>
        <v>700 - 740/750 m</v>
      </c>
      <c r="N21" s="137">
        <f>'scenario input table'!N72</f>
        <v>750</v>
      </c>
      <c r="O21" s="137" t="str">
        <f>'scenario input table'!O72</f>
        <v>D4</v>
      </c>
      <c r="P21" s="137" t="str">
        <f>'scenario input table'!P72</f>
        <v>D4</v>
      </c>
      <c r="Q21" s="137" t="str">
        <f>'scenario input table'!Q72</f>
        <v xml:space="preserve">KVB </v>
      </c>
      <c r="R21" s="137">
        <f>'scenario input table'!R72</f>
        <v>0</v>
      </c>
      <c r="S21" s="137" t="str">
        <f>'scenario input table'!S72</f>
        <v>Limited (10 - 50 %)</v>
      </c>
      <c r="T21" s="137">
        <f>'scenario input table'!T72</f>
        <v>0</v>
      </c>
      <c r="U21" s="137">
        <f>'scenario input table'!U72</f>
        <v>0</v>
      </c>
      <c r="V21" s="137" t="str">
        <f>'scenario input table'!V72</f>
        <v>French (English)</v>
      </c>
      <c r="W21" s="137" t="str">
        <f>'scenario input table'!W72</f>
        <v>None</v>
      </c>
      <c r="X21" s="3" t="str">
        <f>'scenario input table'!X72</f>
        <v>Border Belgium – Lille – Longuyon – Thionville - Metz</v>
      </c>
      <c r="Y21" s="3">
        <f>'scenario input table'!Y72</f>
        <v>0</v>
      </c>
    </row>
    <row r="22" spans="1:25" ht="23.65" customHeight="1" x14ac:dyDescent="0.25">
      <c r="A22" s="3" t="str">
        <f>'scenario input table'!A77</f>
        <v>SNCF Réseau</v>
      </c>
      <c r="B22" s="3" t="str">
        <f>'scenario input table'!B77</f>
        <v>x</v>
      </c>
      <c r="C22" s="3" t="str">
        <f>'scenario input table'!C77</f>
        <v>x</v>
      </c>
      <c r="D22" s="3" t="str">
        <f>'scenario input table'!D77</f>
        <v>25kv AC</v>
      </c>
      <c r="E22" s="3" t="str">
        <f>'scenario input table'!E77</f>
        <v>D4</v>
      </c>
      <c r="F22" s="3">
        <f>'scenario input table'!F77</f>
        <v>2</v>
      </c>
      <c r="G22" s="137" t="str">
        <f>'scenario input table'!G77</f>
        <v>&lt; 12,5‰</v>
      </c>
      <c r="H22" s="137" t="str">
        <f>'scenario input table'!H77</f>
        <v>&lt; 12,5‰</v>
      </c>
      <c r="I22" s="3" t="str">
        <f>'scenario input table'!I77</f>
        <v>GB1</v>
      </c>
      <c r="J22" s="3" t="str">
        <f>'scenario input table'!J77</f>
        <v>C45 P/C s55/s385</v>
      </c>
      <c r="K22" s="137" t="str">
        <f>'scenario input table'!K77</f>
        <v>1435 mm</v>
      </c>
      <c r="L22" s="137" t="str">
        <f>'scenario input table'!L77</f>
        <v> 121-160 km/h</v>
      </c>
      <c r="M22" s="137" t="str">
        <f>'scenario input table'!M77</f>
        <v>700 - 740/750 m</v>
      </c>
      <c r="N22" s="137">
        <f>'scenario input table'!N77</f>
        <v>750</v>
      </c>
      <c r="O22" s="137" t="str">
        <f>'scenario input table'!O77</f>
        <v>D4</v>
      </c>
      <c r="P22" s="137" t="str">
        <f>'scenario input table'!P77</f>
        <v>D4</v>
      </c>
      <c r="Q22" s="137" t="str">
        <f>'scenario input table'!Q77</f>
        <v>KVB</v>
      </c>
      <c r="R22" s="137">
        <f>'scenario input table'!R77</f>
        <v>0</v>
      </c>
      <c r="S22" s="137" t="str">
        <f>'scenario input table'!S77</f>
        <v>limited - extremely limited</v>
      </c>
      <c r="T22" s="137">
        <f>'scenario input table'!T77</f>
        <v>0</v>
      </c>
      <c r="U22" s="137">
        <f>'scenario input table'!U77</f>
        <v>0</v>
      </c>
      <c r="V22" s="137" t="str">
        <f>'scenario input table'!V77</f>
        <v>French (English)</v>
      </c>
      <c r="W22" s="137" t="str">
        <f>'scenario input table'!W77</f>
        <v>None</v>
      </c>
      <c r="X22" s="3" t="str">
        <f>'scenario input table'!X77</f>
        <v>Metz-Sablon - Strasbourg - Mulhouse - Saint Louis border</v>
      </c>
      <c r="Y22" s="3" t="str">
        <f>'scenario input table'!Y77</f>
        <v>change of direction in Metz to Woippy</v>
      </c>
    </row>
    <row r="23" spans="1:25" ht="15.75" x14ac:dyDescent="0.25">
      <c r="A23" s="204" t="s">
        <v>411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</row>
    <row r="24" spans="1:25" ht="87" customHeight="1" x14ac:dyDescent="0.25">
      <c r="A24" s="3" t="str">
        <f>'scenario input table'!A10</f>
        <v>DB Netz</v>
      </c>
      <c r="B24" s="3" t="str">
        <f>'scenario input table'!B10</f>
        <v>x</v>
      </c>
      <c r="C24" s="3" t="str">
        <f>'scenario input table'!C10</f>
        <v>x</v>
      </c>
      <c r="D24" s="3" t="str">
        <f>'scenario input table'!D10</f>
        <v>AC 15 kV
 16,7 Hz</v>
      </c>
      <c r="E24" s="3" t="str">
        <f>'scenario input table'!E10</f>
        <v>D4</v>
      </c>
      <c r="F24" s="3">
        <f>'scenario input table'!F10</f>
        <v>2</v>
      </c>
      <c r="G24" s="137" t="str">
        <f>'scenario input table'!G10</f>
        <v>N/A</v>
      </c>
      <c r="H24" s="137" t="str">
        <f>'scenario input table'!H10</f>
        <v>N/A</v>
      </c>
      <c r="I24" s="3" t="str">
        <f>'scenario input table'!I10</f>
        <v>Upon request</v>
      </c>
      <c r="J24" s="3" t="str">
        <f>'scenario input table'!J10</f>
        <v>P/C 80 / 410</v>
      </c>
      <c r="K24" s="137" t="str">
        <f>'scenario input table'!K10</f>
        <v>1435 mm</v>
      </c>
      <c r="L24" s="137">
        <f>'scenario input table'!L10</f>
        <v>160</v>
      </c>
      <c r="M24" s="137" t="str">
        <f>'scenario input table'!M10</f>
        <v>700 - 740/750 m</v>
      </c>
      <c r="N24" s="137" t="str">
        <f>'scenario input table'!N10</f>
        <v xml:space="preserve">400m with E-Traktion, 650m with V-Traktion (or "local border agreement") </v>
      </c>
      <c r="O24" s="137" t="str">
        <f>'scenario input table'!O10</f>
        <v>1: 2905; 2: 835</v>
      </c>
      <c r="P24" s="137" t="str">
        <f>'scenario input table'!P10</f>
        <v>1: 2905; 2: 835</v>
      </c>
      <c r="Q24" s="137" t="str">
        <f>'scenario input table'!Q10</f>
        <v>PZB</v>
      </c>
      <c r="R24" s="137">
        <f>'scenario input table'!R10</f>
        <v>0</v>
      </c>
      <c r="S24" s="137" t="str">
        <f>'scenario input table'!S10</f>
        <v>Extremely limited</v>
      </c>
      <c r="T24" s="137" t="str">
        <f>'scenario input table'!T10</f>
        <v>as part of re-routing line NL-BE-DE-3: can only be used in direction Cologne - Roosendaal - Kijfhoek. Aachen Süd: just one train per hour between 22:00-05:00 hours</v>
      </c>
      <c r="U24" s="137">
        <f>'scenario input table'!U10</f>
        <v>77</v>
      </c>
      <c r="V24" s="137" t="str">
        <f>'scenario input table'!V10</f>
        <v>German (English)</v>
      </c>
      <c r="W24" s="137" t="str">
        <f>'scenario input table'!W10</f>
        <v>None</v>
      </c>
      <c r="X24" s="3" t="str">
        <f>'scenario input table'!X10</f>
        <v>Cologne – Aachen Hbf – Aachen Süd (- Hergenrath) </v>
      </c>
      <c r="Y24" s="3">
        <f>'scenario input table'!Y10</f>
        <v>0</v>
      </c>
    </row>
    <row r="25" spans="1:25" ht="34.9" customHeight="1" x14ac:dyDescent="0.25">
      <c r="A25" s="3" t="str">
        <f>'scenario input table'!A36</f>
        <v>Infrabel</v>
      </c>
      <c r="B25" s="3" t="str">
        <f>'scenario input table'!B36</f>
        <v>x</v>
      </c>
      <c r="C25" s="3" t="str">
        <f>'scenario input table'!C36</f>
        <v>x</v>
      </c>
      <c r="D25" s="3" t="str">
        <f>'scenario input table'!D36</f>
        <v>3kv</v>
      </c>
      <c r="E25" s="3" t="str">
        <f>'scenario input table'!E36</f>
        <v>D4</v>
      </c>
      <c r="F25" s="3">
        <f>'scenario input table'!F36</f>
        <v>2</v>
      </c>
      <c r="G25" s="137" t="str">
        <f>'scenario input table'!G36</f>
        <v>5 &lt; Gradient &lt;= 10</v>
      </c>
      <c r="H25" s="137" t="str">
        <f>'scenario input table'!H36</f>
        <v>5 &lt; Gradient &lt;= 10</v>
      </c>
      <c r="I25" s="3" t="str">
        <f>'scenario input table'!I36</f>
        <v>GB</v>
      </c>
      <c r="J25" s="3" t="str">
        <f>'scenario input table'!J36</f>
        <v>P/C 70/400</v>
      </c>
      <c r="K25" s="137" t="str">
        <f>'scenario input table'!K36</f>
        <v>1435 mm</v>
      </c>
      <c r="L25" s="137">
        <f>'scenario input table'!L36</f>
        <v>90</v>
      </c>
      <c r="M25" s="137" t="str">
        <f>'scenario input table'!M36</f>
        <v>700 - 740/750 m</v>
      </c>
      <c r="N25" s="137">
        <f>'scenario input table'!N36</f>
        <v>0</v>
      </c>
      <c r="O25" s="137" t="str">
        <f>'scenario input table'!O36</f>
        <v>1200-1800</v>
      </c>
      <c r="P25" s="137" t="str">
        <f>'scenario input table'!P36</f>
        <v>1200-1800</v>
      </c>
      <c r="Q25" s="137" t="str">
        <f>'scenario input table'!Q36</f>
        <v>TBL1+</v>
      </c>
      <c r="R25" s="137">
        <f>'scenario input table'!R36</f>
        <v>0</v>
      </c>
      <c r="S25" s="137" t="str">
        <f>'scenario input table'!S36</f>
        <v>Limited</v>
      </c>
      <c r="T25" s="137">
        <f>'scenario input table'!T36</f>
        <v>0</v>
      </c>
      <c r="U25" s="137">
        <f>'scenario input table'!U36</f>
        <v>188</v>
      </c>
      <c r="V25" s="137" t="str">
        <f>'scenario input table'!V36</f>
        <v xml:space="preserve"> French, Dutch
1 English speaking person available in TC 24/7</v>
      </c>
      <c r="W25" s="137" t="str">
        <f>'scenario input table'!W36</f>
        <v>None</v>
      </c>
      <c r="X25" s="3" t="str">
        <f>'scenario input table'!X36</f>
        <v>Hergenrath border - Antwerp - Essen border</v>
      </c>
      <c r="Y25" s="3" t="str">
        <f>'scenario input table'!Y36</f>
        <v>Between Hergenrath border and Montzen = Off TEN-T
no dangerous goods allowed in the Kennedy tunnel in Antwerp
Re-routing via Antwerp North and Antigoon Tunnel possible
For any train longer than 650m the IM's agreement must be sought</v>
      </c>
    </row>
    <row r="26" spans="1:25" ht="34.9" customHeight="1" x14ac:dyDescent="0.25">
      <c r="A26" s="3" t="str">
        <f>'scenario input table'!A46</f>
        <v>ProRail</v>
      </c>
      <c r="B26" s="3" t="str">
        <f>'scenario input table'!B46</f>
        <v>x</v>
      </c>
      <c r="C26" s="3" t="str">
        <f>'scenario input table'!C46</f>
        <v>x</v>
      </c>
      <c r="D26" s="3" t="str">
        <f>'scenario input table'!D46</f>
        <v>1.5 kV DC</v>
      </c>
      <c r="E26" s="3" t="str">
        <f>'scenario input table'!E46</f>
        <v>D4</v>
      </c>
      <c r="F26" s="3">
        <f>'scenario input table'!F46</f>
        <v>2</v>
      </c>
      <c r="G26" s="137" t="str">
        <f>'scenario input table'!G46</f>
        <v>N/A</v>
      </c>
      <c r="H26" s="137" t="str">
        <f>'scenario input table'!H46</f>
        <v>N/A</v>
      </c>
      <c r="I26" s="3" t="str">
        <f>'scenario input table'!I46</f>
        <v>G2</v>
      </c>
      <c r="J26" s="3" t="str">
        <f>'scenario input table'!J46</f>
        <v>P/C 80/410</v>
      </c>
      <c r="K26" s="137" t="str">
        <f>'scenario input table'!K46</f>
        <v>1435 mm</v>
      </c>
      <c r="L26" s="137">
        <f>'scenario input table'!L46</f>
        <v>100</v>
      </c>
      <c r="M26" s="137" t="str">
        <f>'scenario input table'!M46</f>
        <v>700 - 740/750 m</v>
      </c>
      <c r="N26" s="137" t="str">
        <f>'scenario input table'!N46</f>
        <v>740*</v>
      </c>
      <c r="O26" s="137" t="str">
        <f>'scenario input table'!O46</f>
        <v>2100-2400</v>
      </c>
      <c r="P26" s="137" t="str">
        <f>'scenario input table'!P46</f>
        <v>2100-2400</v>
      </c>
      <c r="Q26" s="137" t="str">
        <f>'scenario input table'!Q46</f>
        <v>ATB EG</v>
      </c>
      <c r="R26" s="137">
        <f>'scenario input table'!R46</f>
        <v>0</v>
      </c>
      <c r="S26" s="137" t="str">
        <f>'scenario input table'!S46</f>
        <v>Good, 740 m limited</v>
      </c>
      <c r="T26" s="137">
        <f>'scenario input table'!T46</f>
        <v>0</v>
      </c>
      <c r="U26" s="137">
        <f>'scenario input table'!U46</f>
        <v>45</v>
      </c>
      <c r="V26" s="137" t="str">
        <f>'scenario input table'!V46</f>
        <v>Dutch (English)</v>
      </c>
      <c r="W26" s="137" t="str">
        <f>'scenario input table'!W46</f>
        <v>None</v>
      </c>
      <c r="X26" s="3" t="str">
        <f>'scenario input table'!X46</f>
        <v>Kijfhoek - Roosendaal border</v>
      </c>
      <c r="Y26" s="3" t="str">
        <f>'scenario input table'!Y46</f>
        <v xml:space="preserve">*740 m limited capacity </v>
      </c>
    </row>
    <row r="27" spans="1:25" ht="15.75" x14ac:dyDescent="0.25">
      <c r="A27" s="204" t="s">
        <v>412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</row>
    <row r="28" spans="1:25" ht="65.45" customHeight="1" x14ac:dyDescent="0.25">
      <c r="A28" s="3" t="str">
        <f>'scenario input table'!A39</f>
        <v>Infrabel</v>
      </c>
      <c r="B28" s="3" t="str">
        <f>'scenario input table'!B39</f>
        <v>x</v>
      </c>
      <c r="C28" s="3" t="str">
        <f>'scenario input table'!C39</f>
        <v>x</v>
      </c>
      <c r="D28" s="3" t="str">
        <f>'scenario input table'!D39</f>
        <v>3kv</v>
      </c>
      <c r="E28" s="3" t="str">
        <f>'scenario input table'!E39</f>
        <v>D4</v>
      </c>
      <c r="F28" s="3">
        <f>'scenario input table'!F39</f>
        <v>2</v>
      </c>
      <c r="G28" s="137" t="str">
        <f>'scenario input table'!G39</f>
        <v>5 &lt; Gradient &lt;= 10
10 &lt; Gradient &lt;= 15</v>
      </c>
      <c r="H28" s="137" t="str">
        <f>'scenario input table'!H39</f>
        <v>5 &lt; Gradient &lt;= 10
10 &lt; Gradient &lt;= 15</v>
      </c>
      <c r="I28" s="3" t="str">
        <f>'scenario input table'!I39</f>
        <v>GB</v>
      </c>
      <c r="J28" s="3" t="str">
        <f>'scenario input table'!J39</f>
        <v>P/C 70/400</v>
      </c>
      <c r="K28" s="137" t="str">
        <f>'scenario input table'!K39</f>
        <v>1435 mm</v>
      </c>
      <c r="L28" s="137">
        <f>'scenario input table'!L39</f>
        <v>100</v>
      </c>
      <c r="M28" s="137" t="str">
        <f>'scenario input table'!M39</f>
        <v>700 - 740/750 m</v>
      </c>
      <c r="N28" s="137">
        <f>'scenario input table'!N39</f>
        <v>0</v>
      </c>
      <c r="O28" s="137" t="str">
        <f>'scenario input table'!O39</f>
        <v>2200-2470</v>
      </c>
      <c r="P28" s="137" t="str">
        <f>'scenario input table'!P39</f>
        <v>2200-2470</v>
      </c>
      <c r="Q28" s="137" t="str">
        <f>'scenario input table'!Q39</f>
        <v>TBL1+</v>
      </c>
      <c r="R28" s="137">
        <f>'scenario input table'!R39</f>
        <v>0</v>
      </c>
      <c r="S28" s="137" t="str">
        <f>'scenario input table'!S39</f>
        <v>Limited</v>
      </c>
      <c r="T28" s="137">
        <f>'scenario input table'!T39</f>
        <v>0</v>
      </c>
      <c r="U28" s="137">
        <f>'scenario input table'!U39</f>
        <v>23</v>
      </c>
      <c r="V28" s="137" t="str">
        <f>'scenario input table'!V39</f>
        <v xml:space="preserve"> Dutch
1 English speaking person available in TC 24/7</v>
      </c>
      <c r="W28" s="137" t="str">
        <f>'scenario input table'!W39</f>
        <v>None</v>
      </c>
      <c r="X28" s="3" t="str">
        <f>'scenario input table'!X39</f>
        <v>Antwerp - Essen border</v>
      </c>
      <c r="Y28" s="3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29" spans="1:25" ht="22.5" x14ac:dyDescent="0.25">
      <c r="A29" s="3" t="str">
        <f>'scenario input table'!A46</f>
        <v>ProRail</v>
      </c>
      <c r="B29" s="3" t="str">
        <f>'scenario input table'!B46</f>
        <v>x</v>
      </c>
      <c r="C29" s="3" t="str">
        <f>'scenario input table'!C46</f>
        <v>x</v>
      </c>
      <c r="D29" s="3" t="str">
        <f>'scenario input table'!D46</f>
        <v>1.5 kV DC</v>
      </c>
      <c r="E29" s="3" t="str">
        <f>'scenario input table'!E46</f>
        <v>D4</v>
      </c>
      <c r="F29" s="3">
        <f>'scenario input table'!F46</f>
        <v>2</v>
      </c>
      <c r="G29" s="137" t="str">
        <f>'scenario input table'!G46</f>
        <v>N/A</v>
      </c>
      <c r="H29" s="137" t="str">
        <f>'scenario input table'!H46</f>
        <v>N/A</v>
      </c>
      <c r="I29" s="3" t="str">
        <f>'scenario input table'!I46</f>
        <v>G2</v>
      </c>
      <c r="J29" s="3" t="str">
        <f>'scenario input table'!J46</f>
        <v>P/C 80/410</v>
      </c>
      <c r="K29" s="137" t="str">
        <f>'scenario input table'!K46</f>
        <v>1435 mm</v>
      </c>
      <c r="L29" s="137">
        <f>'scenario input table'!L46</f>
        <v>100</v>
      </c>
      <c r="M29" s="137" t="str">
        <f>'scenario input table'!M46</f>
        <v>700 - 740/750 m</v>
      </c>
      <c r="N29" s="137" t="str">
        <f>'scenario input table'!N46</f>
        <v>740*</v>
      </c>
      <c r="O29" s="137" t="str">
        <f>'scenario input table'!O46</f>
        <v>2100-2400</v>
      </c>
      <c r="P29" s="137" t="str">
        <f>'scenario input table'!P46</f>
        <v>2100-2400</v>
      </c>
      <c r="Q29" s="137" t="str">
        <f>'scenario input table'!Q46</f>
        <v>ATB EG</v>
      </c>
      <c r="R29" s="137">
        <f>'scenario input table'!R46</f>
        <v>0</v>
      </c>
      <c r="S29" s="137" t="str">
        <f>'scenario input table'!S46</f>
        <v>Good, 740 m limited</v>
      </c>
      <c r="T29" s="137">
        <f>'scenario input table'!T46</f>
        <v>0</v>
      </c>
      <c r="U29" s="137">
        <f>'scenario input table'!U46</f>
        <v>45</v>
      </c>
      <c r="V29" s="137" t="str">
        <f>'scenario input table'!V46</f>
        <v>Dutch (English)</v>
      </c>
      <c r="W29" s="137" t="str">
        <f>'scenario input table'!W46</f>
        <v>None</v>
      </c>
      <c r="X29" s="3" t="str">
        <f>'scenario input table'!X46</f>
        <v>Kijfhoek - Roosendaal border</v>
      </c>
      <c r="Y29" s="3" t="str">
        <f>'scenario input table'!Y46</f>
        <v xml:space="preserve">*740 m limited capacity </v>
      </c>
    </row>
    <row r="30" spans="1:25" ht="22.9" customHeight="1" x14ac:dyDescent="0.25">
      <c r="A30" s="3" t="str">
        <f>'scenario input table'!A48</f>
        <v>ProRail</v>
      </c>
      <c r="B30" s="3" t="str">
        <f>'scenario input table'!B48</f>
        <v>x</v>
      </c>
      <c r="C30" s="3" t="str">
        <f>'scenario input table'!C48</f>
        <v>x</v>
      </c>
      <c r="D30" s="3" t="str">
        <f>'scenario input table'!D48</f>
        <v>25 kV AC/1,5kV DC</v>
      </c>
      <c r="E30" s="3" t="str">
        <f>'scenario input table'!E48</f>
        <v>D4</v>
      </c>
      <c r="F30" s="3">
        <f>'scenario input table'!F48</f>
        <v>2</v>
      </c>
      <c r="G30" s="137" t="str">
        <f>'scenario input table'!G48</f>
        <v>N/A</v>
      </c>
      <c r="H30" s="137" t="str">
        <f>'scenario input table'!H48</f>
        <v>N/A</v>
      </c>
      <c r="I30" s="3" t="str">
        <f>'scenario input table'!I48</f>
        <v>G2</v>
      </c>
      <c r="J30" s="3" t="str">
        <f>'scenario input table'!J48</f>
        <v>P/C 80/410</v>
      </c>
      <c r="K30" s="137" t="str">
        <f>'scenario input table'!K48</f>
        <v>1435 mm</v>
      </c>
      <c r="L30" s="137">
        <f>'scenario input table'!L48</f>
        <v>100</v>
      </c>
      <c r="M30" s="137" t="str">
        <f>'scenario input table'!M48</f>
        <v>700 - 740/750 m</v>
      </c>
      <c r="N30" s="137" t="str">
        <f>'scenario input table'!N48</f>
        <v>±690</v>
      </c>
      <c r="O30" s="137" t="str">
        <f>'scenario input table'!O48</f>
        <v>5400 (double traction)</v>
      </c>
      <c r="P30" s="137" t="str">
        <f>'scenario input table'!P48</f>
        <v>5400 (double traction)</v>
      </c>
      <c r="Q30" s="137">
        <f>'scenario input table'!Q48</f>
        <v>0</v>
      </c>
      <c r="R30" s="137" t="str">
        <f>'scenario input table'!R48</f>
        <v>L2 - 2.3.0d</v>
      </c>
      <c r="S30" s="137" t="str">
        <f>'scenario input table'!S48</f>
        <v>Excellent</v>
      </c>
      <c r="T30" s="137">
        <f>'scenario input table'!T48</f>
        <v>0</v>
      </c>
      <c r="U30" s="137">
        <f>'scenario input table'!U48</f>
        <v>110</v>
      </c>
      <c r="V30" s="137" t="str">
        <f>'scenario input table'!V48</f>
        <v>Dutch (English)</v>
      </c>
      <c r="W30" s="137" t="str">
        <f>'scenario input table'!W48</f>
        <v>None</v>
      </c>
      <c r="X30" s="3" t="str">
        <f>'scenario input table'!X48</f>
        <v>Kijfhoek - Zevenaar border</v>
      </c>
      <c r="Y30" s="3" t="str">
        <f>'scenario input table'!Y48</f>
        <v>SY Kijfhoek-Sophiatunnel = 1.5kV /DC, 
Sohiatunnel - Zevenaar Border = 15 kV AC
Zevenaar Oost-Zevenaar Border = G2</v>
      </c>
    </row>
    <row r="31" spans="1:25" ht="33" customHeight="1" x14ac:dyDescent="0.25">
      <c r="A31" s="3" t="str">
        <f>'scenario input table'!A32</f>
        <v>DB Netz</v>
      </c>
      <c r="B31" s="3" t="str">
        <f>'scenario input table'!B32</f>
        <v>x</v>
      </c>
      <c r="C31" s="3" t="str">
        <f>'scenario input table'!C32</f>
        <v>x</v>
      </c>
      <c r="D31" s="3" t="str">
        <f>'scenario input table'!D32</f>
        <v>AC 15 kV 16,7Hz</v>
      </c>
      <c r="E31" s="3" t="str">
        <f>'scenario input table'!E32</f>
        <v>D4</v>
      </c>
      <c r="F31" s="3">
        <f>'scenario input table'!F32</f>
        <v>2</v>
      </c>
      <c r="G31" s="137" t="str">
        <f>'scenario input table'!G32</f>
        <v>N/A</v>
      </c>
      <c r="H31" s="137" t="str">
        <f>'scenario input table'!H32</f>
        <v>N/A</v>
      </c>
      <c r="I31" s="3" t="str">
        <f>'scenario input table'!I32</f>
        <v>Upon request</v>
      </c>
      <c r="J31" s="3" t="str">
        <f>'scenario input table'!J32</f>
        <v>P/C 80/410 </v>
      </c>
      <c r="K31" s="137" t="str">
        <f>'scenario input table'!K32</f>
        <v>1435 mm</v>
      </c>
      <c r="L31" s="137">
        <f>'scenario input table'!L32</f>
        <v>160</v>
      </c>
      <c r="M31" s="137" t="str">
        <f>'scenario input table'!M32</f>
        <v>700 - 740/750 m</v>
      </c>
      <c r="N31" s="137">
        <f>'scenario input table'!N32</f>
        <v>690</v>
      </c>
      <c r="O31" s="137" t="str">
        <f>'scenario input table'!O32</f>
        <v>with Loco DB 185:
Em-Ob: 2.840
Ob-Em: 3.260</v>
      </c>
      <c r="P31" s="137" t="str">
        <f>'scenario input table'!P32</f>
        <v>with Loco DB 185:
Em-Ob: 2.840
Ob-Em: 3.260</v>
      </c>
      <c r="Q31" s="137" t="str">
        <f>'scenario input table'!Q32</f>
        <v>PZB</v>
      </c>
      <c r="R31" s="137">
        <f>'scenario input table'!R32</f>
        <v>0</v>
      </c>
      <c r="S31" s="137" t="str">
        <f>'scenario input table'!S32</f>
        <v>Good</v>
      </c>
      <c r="T31" s="137">
        <f>'scenario input table'!T32</f>
        <v>0</v>
      </c>
      <c r="U31" s="137">
        <f>'scenario input table'!U32</f>
        <v>71</v>
      </c>
      <c r="V31" s="137" t="str">
        <f>'scenario input table'!V32</f>
        <v>German (English)</v>
      </c>
      <c r="W31" s="137" t="str">
        <f>'scenario input table'!W32</f>
        <v>None</v>
      </c>
      <c r="X31" s="3" t="str">
        <f>'scenario input table'!X32</f>
        <v>Emmerich border - Oberhausen</v>
      </c>
      <c r="Y31" s="3" t="str">
        <f>'scenario input table'!Y32</f>
        <v>Upgrade to 3 tracks</v>
      </c>
    </row>
  </sheetData>
  <customSheetViews>
    <customSheetView guid="{5F5AB960-9E3B-4ABB-8B79-6A32B4EB09AF}" topLeftCell="A7">
      <selection activeCell="B28" sqref="B28"/>
      <pageMargins left="0" right="0" top="0" bottom="0" header="0" footer="0"/>
    </customSheetView>
  </customSheetViews>
  <mergeCells count="13">
    <mergeCell ref="A27:Y27"/>
    <mergeCell ref="A23:Y23"/>
    <mergeCell ref="A19:Y19"/>
    <mergeCell ref="A14:Y14"/>
    <mergeCell ref="M1:N1"/>
    <mergeCell ref="G1:H1"/>
    <mergeCell ref="Q1:R1"/>
    <mergeCell ref="S1:T1"/>
    <mergeCell ref="B1:C1"/>
    <mergeCell ref="O1:P1"/>
    <mergeCell ref="A3:Y3"/>
    <mergeCell ref="A5:Y5"/>
    <mergeCell ref="A9:Y9"/>
  </mergeCells>
  <conditionalFormatting sqref="X3:XFD3 X5:XFD5 B4:XFD4 X9:XFD9 B6:XFD8 X14:XFD14 Z10:XFD13 X19:XFD19 B15:XFD18 X23:XFD23 B20:XFD22 X27:XFD27 B24:XFD26 X32:XFD1048576 B28:XFD31 A14:A1048576 A1:A9 B2:XFD2 B1 D1:G1 I1:M1 O1 Q1 S1 U1:XFD1">
    <cfRule type="cellIs" dxfId="268" priority="43" operator="between">
      <formula>0</formula>
      <formula>0</formula>
    </cfRule>
  </conditionalFormatting>
  <conditionalFormatting sqref="A10:Y13">
    <cfRule type="cellIs" dxfId="267" priority="42" operator="between">
      <formula>0</formula>
      <formula>0</formula>
    </cfRule>
  </conditionalFormatting>
  <conditionalFormatting sqref="B14 B3 B19 B5 B9 B23 B27 B32:B1048576">
    <cfRule type="cellIs" dxfId="266" priority="41" operator="between">
      <formula>0</formula>
      <formula>0</formula>
    </cfRule>
  </conditionalFormatting>
  <conditionalFormatting sqref="C14 C3 C19 C5 C9 C23 C27 C32:C1048576">
    <cfRule type="cellIs" dxfId="265" priority="39" operator="between">
      <formula>0</formula>
      <formula>0</formula>
    </cfRule>
  </conditionalFormatting>
  <conditionalFormatting sqref="D3 D5 D9 D14 D19 D23 D27 D32:D1048576">
    <cfRule type="cellIs" dxfId="264" priority="35" operator="between">
      <formula>0</formula>
      <formula>0</formula>
    </cfRule>
  </conditionalFormatting>
  <conditionalFormatting sqref="E3 E5 E9 E14 E19 E23 E27 E32:E1048576">
    <cfRule type="cellIs" dxfId="263" priority="34" operator="between">
      <formula>0</formula>
      <formula>0</formula>
    </cfRule>
  </conditionalFormatting>
  <conditionalFormatting sqref="F3 F5 F9 F14 F19 F23 F27 F32:F1048576">
    <cfRule type="cellIs" dxfId="262" priority="33" operator="between">
      <formula>0</formula>
      <formula>0</formula>
    </cfRule>
  </conditionalFormatting>
  <conditionalFormatting sqref="G3 G5 G9 G14 G19 G23 G27 G32:G1048576">
    <cfRule type="cellIs" dxfId="261" priority="32" operator="between">
      <formula>0</formula>
      <formula>0</formula>
    </cfRule>
  </conditionalFormatting>
  <conditionalFormatting sqref="H3 H5 H9 H14 H19 H23 H27 H32:H1048576">
    <cfRule type="cellIs" dxfId="260" priority="31" operator="between">
      <formula>0</formula>
      <formula>0</formula>
    </cfRule>
  </conditionalFormatting>
  <conditionalFormatting sqref="I3 I5 I9 I14 I19 I23 I27 I32:I1048576">
    <cfRule type="cellIs" dxfId="259" priority="30" operator="between">
      <formula>0</formula>
      <formula>0</formula>
    </cfRule>
  </conditionalFormatting>
  <conditionalFormatting sqref="J3:K3 J5:K5 J9:K9 J14:K14 J19:K19 J23:K23 J27:K27 J32:K1048576">
    <cfRule type="cellIs" dxfId="258" priority="29" operator="between">
      <formula>0</formula>
      <formula>0</formula>
    </cfRule>
  </conditionalFormatting>
  <conditionalFormatting sqref="L3 L5 L9 L14 L19 L23 L27 L32:L1048576">
    <cfRule type="cellIs" dxfId="257" priority="28" operator="between">
      <formula>0</formula>
      <formula>0</formula>
    </cfRule>
  </conditionalFormatting>
  <conditionalFormatting sqref="M3 M5 M9 M14 M19 M23 M27 M32:M1048576">
    <cfRule type="cellIs" dxfId="256" priority="27" operator="between">
      <formula>0</formula>
      <formula>0</formula>
    </cfRule>
  </conditionalFormatting>
  <conditionalFormatting sqref="N3 N5 N9 N14 N19 N23 N27 N32:N1048576">
    <cfRule type="cellIs" dxfId="255" priority="26" operator="between">
      <formula>0</formula>
      <formula>0</formula>
    </cfRule>
  </conditionalFormatting>
  <conditionalFormatting sqref="O3 O5 O9 O14 O19 O23 O27 O32:O1048576">
    <cfRule type="cellIs" dxfId="254" priority="25" operator="between">
      <formula>0</formula>
      <formula>0</formula>
    </cfRule>
  </conditionalFormatting>
  <conditionalFormatting sqref="P3 P5 P9 P14 P19 P23 P27 P32:P1048576">
    <cfRule type="cellIs" dxfId="253" priority="24" operator="between">
      <formula>0</formula>
      <formula>0</formula>
    </cfRule>
  </conditionalFormatting>
  <conditionalFormatting sqref="Q3 Q5 Q9 Q14 Q19 Q23 Q27 Q32:Q1048576">
    <cfRule type="cellIs" dxfId="252" priority="23" operator="between">
      <formula>0</formula>
      <formula>0</formula>
    </cfRule>
  </conditionalFormatting>
  <conditionalFormatting sqref="R3 R5 R9 R14 R19 R23 R27 R32:R1048576">
    <cfRule type="cellIs" dxfId="251" priority="22" operator="between">
      <formula>0</formula>
      <formula>0</formula>
    </cfRule>
  </conditionalFormatting>
  <conditionalFormatting sqref="S3 S5 S9 S14 S19 S23 S27 S32:S1048576">
    <cfRule type="cellIs" dxfId="250" priority="21" operator="between">
      <formula>0</formula>
      <formula>0</formula>
    </cfRule>
  </conditionalFormatting>
  <conditionalFormatting sqref="T3 T5 T9 T14 T19 T23 T27 T32:T1048576">
    <cfRule type="cellIs" dxfId="249" priority="20" operator="between">
      <formula>0</formula>
      <formula>0</formula>
    </cfRule>
  </conditionalFormatting>
  <conditionalFormatting sqref="U3 U5 U9 U14 U19 U23 U27 U32:U1048576">
    <cfRule type="cellIs" dxfId="248" priority="19" operator="between">
      <formula>0</formula>
      <formula>0</formula>
    </cfRule>
  </conditionalFormatting>
  <conditionalFormatting sqref="V3:W3 V5:W5 V9:W9 V14:W14 V19:W19 V23:W23 V27:W27 V32:W1048576">
    <cfRule type="cellIs" dxfId="247" priority="18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2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3" customWidth="1"/>
    <col min="2" max="2" width="8.28515625" style="14" customWidth="1"/>
    <col min="3" max="3" width="7.4257812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10" width="13.28515625" style="14" customWidth="1"/>
    <col min="11" max="11" width="13.2851562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1.7109375" style="176" customWidth="1"/>
    <col min="21" max="21" width="13.28515625" style="176" customWidth="1"/>
    <col min="22" max="23" width="27.5703125" style="170" customWidth="1"/>
    <col min="24" max="24" width="27.5703125" style="1" customWidth="1"/>
    <col min="25" max="25" width="16.42578125" style="14" customWidth="1"/>
    <col min="26" max="26" width="13.28515625" style="10" customWidth="1"/>
    <col min="27" max="28" width="11.42578125" style="10"/>
  </cols>
  <sheetData>
    <row r="1" spans="1:28" s="104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3"/>
      <c r="AA1" s="103"/>
      <c r="AB1" s="103"/>
    </row>
    <row r="2" spans="1:28" s="113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2"/>
      <c r="AA2" s="112"/>
      <c r="AB2" s="112"/>
    </row>
    <row r="3" spans="1:28" s="191" customFormat="1" ht="15.75" x14ac:dyDescent="0.25">
      <c r="A3" s="202" t="s">
        <v>413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190"/>
      <c r="AA3" s="190"/>
      <c r="AB3" s="190"/>
    </row>
    <row r="4" spans="1:28" s="146" customFormat="1" ht="34.5" customHeight="1" x14ac:dyDescent="0.25">
      <c r="A4" s="141" t="str">
        <f>'scenario input table'!A15</f>
        <v>DB Netz</v>
      </c>
      <c r="B4" s="141" t="str">
        <f>'scenario input table'!B15</f>
        <v>x</v>
      </c>
      <c r="C4" s="141" t="str">
        <f>'scenario input table'!C15</f>
        <v>x</v>
      </c>
      <c r="D4" s="141" t="str">
        <f>'scenario input table'!D15</f>
        <v>AC 15 KV
16,7 Hz</v>
      </c>
      <c r="E4" s="141" t="str">
        <f>'scenario input table'!E15</f>
        <v>D4</v>
      </c>
      <c r="F4" s="141">
        <f>'scenario input table'!F15</f>
        <v>2</v>
      </c>
      <c r="G4" s="141" t="str">
        <f>'scenario input table'!G15</f>
        <v>N/A</v>
      </c>
      <c r="H4" s="141" t="str">
        <f>'scenario input table'!H15</f>
        <v>N/A</v>
      </c>
      <c r="I4" s="141" t="str">
        <f>'scenario input table'!I15</f>
        <v>Upon request</v>
      </c>
      <c r="J4" s="141" t="str">
        <f>'scenario input table'!J15</f>
        <v>P/C 70/400</v>
      </c>
      <c r="K4" s="141" t="str">
        <f>'scenario input table'!K15</f>
        <v>1435 mm</v>
      </c>
      <c r="L4" s="141">
        <f>'scenario input table'!L15</f>
        <v>160</v>
      </c>
      <c r="M4" s="141" t="str">
        <f>'scenario input table'!M15</f>
        <v>700 - 740/750 m</v>
      </c>
      <c r="N4" s="141">
        <f>'scenario input table'!N15</f>
        <v>740</v>
      </c>
      <c r="O4" s="141" t="str">
        <f>'scenario input table'!O15</f>
        <v>N-S:2515t, S-N:2805t 
(DB-185)</v>
      </c>
      <c r="P4" s="141" t="str">
        <f>'scenario input table'!P15</f>
        <v>N-S:2515t, S-N:2805t 
(DB-185)</v>
      </c>
      <c r="Q4" s="141" t="str">
        <f>'scenario input table'!Q15</f>
        <v>PZB</v>
      </c>
      <c r="R4" s="141">
        <f>'scenario input table'!R15</f>
        <v>0</v>
      </c>
      <c r="S4" s="141" t="str">
        <f>'scenario input table'!S15</f>
        <v>Good</v>
      </c>
      <c r="T4" s="141">
        <f>'scenario input table'!T15</f>
        <v>0</v>
      </c>
      <c r="U4" s="141">
        <f>'scenario input table'!U15</f>
        <v>185</v>
      </c>
      <c r="V4" s="141" t="str">
        <f>'scenario input table'!V15</f>
        <v>German (English)</v>
      </c>
      <c r="W4" s="141" t="str">
        <f>'scenario input table'!W15</f>
        <v>None</v>
      </c>
      <c r="X4" s="141" t="str">
        <f>'scenario input table'!X15</f>
        <v>Left side Rhine river (Mainz – Cologne)</v>
      </c>
      <c r="Y4" s="141">
        <f>'scenario input table'!Y15</f>
        <v>0</v>
      </c>
      <c r="Z4" s="145"/>
      <c r="AA4" s="145"/>
      <c r="AB4" s="145"/>
    </row>
    <row r="5" spans="1:28" s="146" customFormat="1" ht="36.4" customHeight="1" x14ac:dyDescent="0.25">
      <c r="A5" s="141" t="str">
        <f>'scenario input table'!A23</f>
        <v>DB Netz</v>
      </c>
      <c r="B5" s="141" t="str">
        <f>'scenario input table'!B23</f>
        <v>x</v>
      </c>
      <c r="C5" s="141" t="str">
        <f>'scenario input table'!C23</f>
        <v>x</v>
      </c>
      <c r="D5" s="141" t="str">
        <f>'scenario input table'!D23</f>
        <v>AC 15 KV
16,7 Hz</v>
      </c>
      <c r="E5" s="141" t="str">
        <f>'scenario input table'!E23</f>
        <v>D4</v>
      </c>
      <c r="F5" s="141">
        <f>'scenario input table'!F23</f>
        <v>2</v>
      </c>
      <c r="G5" s="141" t="str">
        <f>'scenario input table'!G23</f>
        <v>N/A</v>
      </c>
      <c r="H5" s="141" t="str">
        <f>'scenario input table'!H23</f>
        <v>N/A</v>
      </c>
      <c r="I5" s="141" t="str">
        <f>'scenario input table'!I23</f>
        <v>Upon request</v>
      </c>
      <c r="J5" s="141" t="str">
        <f>'scenario input table'!J23</f>
        <v>P/C 80/410</v>
      </c>
      <c r="K5" s="141" t="str">
        <f>'scenario input table'!K23</f>
        <v>1435 mm</v>
      </c>
      <c r="L5" s="141">
        <f>'scenario input table'!L23</f>
        <v>160</v>
      </c>
      <c r="M5" s="141" t="str">
        <f>'scenario input table'!M23</f>
        <v>700 - 740/750 m</v>
      </c>
      <c r="N5" s="141">
        <f>'scenario input table'!N23</f>
        <v>740</v>
      </c>
      <c r="O5" s="141" t="str">
        <f>'scenario input table'!O23</f>
        <v xml:space="preserve">N-S:2790t
S-N:2600t
 (DB-185)
</v>
      </c>
      <c r="P5" s="141" t="str">
        <f>'scenario input table'!P23</f>
        <v xml:space="preserve">N-S:2790t
S-N:2600t
 (DB-185)
</v>
      </c>
      <c r="Q5" s="141" t="str">
        <f>'scenario input table'!Q23</f>
        <v>PZB</v>
      </c>
      <c r="R5" s="141">
        <f>'scenario input table'!R23</f>
        <v>0</v>
      </c>
      <c r="S5" s="141" t="str">
        <f>'scenario input table'!S23</f>
        <v>Good</v>
      </c>
      <c r="T5" s="141">
        <f>'scenario input table'!T23</f>
        <v>0</v>
      </c>
      <c r="U5" s="141">
        <f>'scenario input table'!U23</f>
        <v>178</v>
      </c>
      <c r="V5" s="141" t="str">
        <f>'scenario input table'!V23</f>
        <v>German (English)</v>
      </c>
      <c r="W5" s="141" t="str">
        <f>'scenario input table'!W23</f>
        <v>None</v>
      </c>
      <c r="X5" s="141" t="str">
        <f>'scenario input table'!X23</f>
        <v>Right side Rhine river (Wiesbaden – Cologne)</v>
      </c>
      <c r="Y5" s="141">
        <f>'scenario input table'!Y23</f>
        <v>0</v>
      </c>
      <c r="Z5" s="145"/>
      <c r="AA5" s="145"/>
      <c r="AB5" s="145"/>
    </row>
    <row r="6" spans="1:28" s="146" customFormat="1" ht="15.75" x14ac:dyDescent="0.25">
      <c r="A6" s="199" t="s">
        <v>414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45"/>
      <c r="AA6" s="145"/>
      <c r="AB6" s="145"/>
    </row>
    <row r="7" spans="1:28" ht="23.45" customHeight="1" x14ac:dyDescent="0.25">
      <c r="A7" s="27" t="str">
        <f>'scenario input table'!A28</f>
        <v>DB Netz</v>
      </c>
      <c r="B7" s="27" t="str">
        <f>'scenario input table'!B28</f>
        <v>x</v>
      </c>
      <c r="C7" s="27" t="str">
        <f>'scenario input table'!C28</f>
        <v>x</v>
      </c>
      <c r="D7" s="27" t="str">
        <f>'scenario input table'!D28</f>
        <v>AC 15 kV 16,7Hz</v>
      </c>
      <c r="E7" s="27" t="str">
        <f>'scenario input table'!E28</f>
        <v>D4</v>
      </c>
      <c r="F7" s="27">
        <f>'scenario input table'!F28</f>
        <v>2</v>
      </c>
      <c r="G7" s="134" t="str">
        <f>'scenario input table'!G28</f>
        <v>N/A</v>
      </c>
      <c r="H7" s="134" t="str">
        <f>'scenario input table'!H28</f>
        <v>N/A</v>
      </c>
      <c r="I7" s="27" t="str">
        <f>'scenario input table'!I28</f>
        <v>Upon request</v>
      </c>
      <c r="J7" s="27" t="str">
        <f>'scenario input table'!J28</f>
        <v xml:space="preserve">P/C 70/400 </v>
      </c>
      <c r="K7" s="134" t="str">
        <f>'scenario input table'!K28</f>
        <v>1435 mm</v>
      </c>
      <c r="L7" s="134">
        <f>'scenario input table'!L28</f>
        <v>160</v>
      </c>
      <c r="M7" s="134" t="str">
        <f>'scenario input table'!M28</f>
        <v>700 - 740/750 m</v>
      </c>
      <c r="N7" s="134">
        <f>'scenario input table'!N28</f>
        <v>740</v>
      </c>
      <c r="O7" s="134" t="str">
        <f>'scenario input table'!O28</f>
        <v xml:space="preserve">N-S:1615t
S-N:1560t
</v>
      </c>
      <c r="P7" s="134" t="str">
        <f>'scenario input table'!P28</f>
        <v xml:space="preserve">N-S:1615t
S-N:1560t
</v>
      </c>
      <c r="Q7" s="134" t="str">
        <f>'scenario input table'!Q28</f>
        <v>PZB</v>
      </c>
      <c r="R7" s="134">
        <f>'scenario input table'!R28</f>
        <v>0</v>
      </c>
      <c r="S7" s="134" t="str">
        <f>'scenario input table'!S28</f>
        <v>Excellent</v>
      </c>
      <c r="T7" s="134">
        <f>'scenario input table'!T28</f>
        <v>0</v>
      </c>
      <c r="U7" s="134">
        <f>'scenario input table'!U28</f>
        <v>271</v>
      </c>
      <c r="V7" s="134" t="str">
        <f>'scenario input table'!V28</f>
        <v>German (English)</v>
      </c>
      <c r="W7" s="134" t="str">
        <f>'scenario input table'!W28</f>
        <v>None</v>
      </c>
      <c r="X7" s="27" t="str">
        <f>'scenario input table'!X28</f>
        <v>Frankfurt – Gießen – Siegen - Cologne</v>
      </c>
      <c r="Y7" s="27">
        <f>'scenario input table'!Y28</f>
        <v>0</v>
      </c>
    </row>
    <row r="8" spans="1:28" ht="15.75" x14ac:dyDescent="0.25">
      <c r="A8" s="204" t="s">
        <v>415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</row>
    <row r="9" spans="1:28" ht="28.15" customHeight="1" x14ac:dyDescent="0.25">
      <c r="A9" s="27" t="str">
        <f>'scenario input table'!A27</f>
        <v>DB Netz</v>
      </c>
      <c r="B9" s="27" t="str">
        <f>'scenario input table'!B27</f>
        <v>x</v>
      </c>
      <c r="C9" s="27" t="str">
        <f>'scenario input table'!C27</f>
        <v>x</v>
      </c>
      <c r="D9" s="27" t="str">
        <f>'scenario input table'!D27</f>
        <v>AC 15 kV 16,7Hz</v>
      </c>
      <c r="E9" s="27" t="str">
        <f>'scenario input table'!E27</f>
        <v>D4</v>
      </c>
      <c r="F9" s="27">
        <f>'scenario input table'!F27</f>
        <v>2</v>
      </c>
      <c r="G9" s="134" t="str">
        <f>'scenario input table'!G27</f>
        <v>N/A</v>
      </c>
      <c r="H9" s="134" t="str">
        <f>'scenario input table'!H27</f>
        <v>N/A</v>
      </c>
      <c r="I9" s="27">
        <f>'scenario input table'!I27</f>
        <v>0</v>
      </c>
      <c r="J9" s="27" t="str">
        <f>'scenario input table'!J27</f>
        <v>P/C 80/410</v>
      </c>
      <c r="K9" s="134" t="str">
        <f>'scenario input table'!K27</f>
        <v>1435 mm</v>
      </c>
      <c r="L9" s="134">
        <f>'scenario input table'!L27</f>
        <v>160</v>
      </c>
      <c r="M9" s="134" t="str">
        <f>'scenario input table'!M27</f>
        <v>700 - 740/750 m</v>
      </c>
      <c r="N9" s="134">
        <f>'scenario input table'!N27</f>
        <v>740</v>
      </c>
      <c r="O9" s="134" t="str">
        <f>'scenario input table'!O27</f>
        <v xml:space="preserve">N-S:1620t
S-N:1480t 
</v>
      </c>
      <c r="P9" s="134" t="str">
        <f>'scenario input table'!P27</f>
        <v xml:space="preserve">N-S:1620t
S-N:1480t 
</v>
      </c>
      <c r="Q9" s="134" t="str">
        <f>'scenario input table'!Q27</f>
        <v>PZB</v>
      </c>
      <c r="R9" s="134">
        <f>'scenario input table'!R27</f>
        <v>0</v>
      </c>
      <c r="S9" s="134" t="str">
        <f>'scenario input table'!S27</f>
        <v>Excellent</v>
      </c>
      <c r="T9" s="134">
        <f>'scenario input table'!T27</f>
        <v>0</v>
      </c>
      <c r="U9" s="134">
        <f>'scenario input table'!U27</f>
        <v>551</v>
      </c>
      <c r="V9" s="134" t="str">
        <f>'scenario input table'!V27</f>
        <v>German (English)</v>
      </c>
      <c r="W9" s="134" t="str">
        <f>'scenario input table'!W27</f>
        <v>None</v>
      </c>
      <c r="X9" s="27" t="str">
        <f>'scenario input table'!X27</f>
        <v>Frankfurt – Gießen – Kassel – Dortmund - Cologne</v>
      </c>
      <c r="Y9" s="27">
        <f>'scenario input table'!Y27</f>
        <v>0</v>
      </c>
    </row>
    <row r="10" spans="1:28" ht="15.75" x14ac:dyDescent="0.25">
      <c r="A10" s="204" t="s">
        <v>416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</row>
    <row r="11" spans="1:28" ht="33" customHeight="1" x14ac:dyDescent="0.25">
      <c r="A11" s="27" t="str">
        <f>'scenario input table'!A17</f>
        <v>DB Netz</v>
      </c>
      <c r="B11" s="27" t="str">
        <f>'scenario input table'!B17</f>
        <v>x</v>
      </c>
      <c r="C11" s="27" t="str">
        <f>'scenario input table'!C17</f>
        <v>x</v>
      </c>
      <c r="D11" s="27" t="str">
        <f>'scenario input table'!D17</f>
        <v>AC 15 kV 16,7Hz</v>
      </c>
      <c r="E11" s="27" t="str">
        <f>'scenario input table'!E17</f>
        <v>D4</v>
      </c>
      <c r="F11" s="27">
        <f>'scenario input table'!F17</f>
        <v>2</v>
      </c>
      <c r="G11" s="134" t="str">
        <f>'scenario input table'!G17</f>
        <v>N/A</v>
      </c>
      <c r="H11" s="134" t="str">
        <f>'scenario input table'!H17</f>
        <v>N/A</v>
      </c>
      <c r="I11" s="27">
        <f>'scenario input table'!I17</f>
        <v>0</v>
      </c>
      <c r="J11" s="27" t="str">
        <f>'scenario input table'!J17</f>
        <v>P/C 70/400</v>
      </c>
      <c r="K11" s="134" t="str">
        <f>'scenario input table'!K17</f>
        <v>1435 mm</v>
      </c>
      <c r="L11" s="134">
        <f>'scenario input table'!L17</f>
        <v>120</v>
      </c>
      <c r="M11" s="134" t="str">
        <f>'scenario input table'!M17</f>
        <v>700 - 740/750 m</v>
      </c>
      <c r="N11" s="134">
        <f>'scenario input table'!N17</f>
        <v>740</v>
      </c>
      <c r="O11" s="134" t="str">
        <f>'scenario input table'!O17</f>
        <v>N-S:1600t
S-N:1890t
(DB 185)</v>
      </c>
      <c r="P11" s="134" t="str">
        <f>'scenario input table'!P17</f>
        <v>N-S:1600t
S-N:1890t
(DB 185)</v>
      </c>
      <c r="Q11" s="134" t="str">
        <f>'scenario input table'!Q17</f>
        <v>PZB</v>
      </c>
      <c r="R11" s="134">
        <f>'scenario input table'!R17</f>
        <v>0</v>
      </c>
      <c r="S11" s="134" t="str">
        <f>'scenario input table'!S17</f>
        <v>Good</v>
      </c>
      <c r="T11" s="134">
        <f>'scenario input table'!T17</f>
        <v>0</v>
      </c>
      <c r="U11" s="134">
        <f>'scenario input table'!U17</f>
        <v>423</v>
      </c>
      <c r="V11" s="134" t="str">
        <f>'scenario input table'!V17</f>
        <v>German (English)</v>
      </c>
      <c r="W11" s="134" t="str">
        <f>'scenario input table'!W17</f>
        <v>None</v>
      </c>
      <c r="X11" s="27" t="str">
        <f>'scenario input table'!X17</f>
        <v>Mannheim – Saarbrücken – Trier – Koblenz - Cologne</v>
      </c>
      <c r="Y11" s="27">
        <f>'scenario input table'!Y17</f>
        <v>0</v>
      </c>
    </row>
    <row r="12" spans="1:28" ht="15.75" x14ac:dyDescent="0.25">
      <c r="A12" s="204" t="s">
        <v>417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</row>
    <row r="13" spans="1:28" ht="22.9" customHeight="1" x14ac:dyDescent="0.25">
      <c r="A13" s="27" t="str">
        <f>'scenario input table'!A29</f>
        <v>DB Netz</v>
      </c>
      <c r="B13" s="27" t="str">
        <f>'scenario input table'!B29</f>
        <v>x</v>
      </c>
      <c r="C13" s="27" t="str">
        <f>'scenario input table'!C29</f>
        <v>x</v>
      </c>
      <c r="D13" s="27" t="str">
        <f>'scenario input table'!D29</f>
        <v>AC 15 kV 16,7Hz</v>
      </c>
      <c r="E13" s="27" t="str">
        <f>'scenario input table'!E29</f>
        <v>D4</v>
      </c>
      <c r="F13" s="27">
        <f>'scenario input table'!F29</f>
        <v>2</v>
      </c>
      <c r="G13" s="134" t="str">
        <f>'scenario input table'!G29</f>
        <v>N/A</v>
      </c>
      <c r="H13" s="134" t="str">
        <f>'scenario input table'!H29</f>
        <v>N/A</v>
      </c>
      <c r="I13" s="27" t="str">
        <f>'scenario input table'!I29</f>
        <v>Upon request</v>
      </c>
      <c r="J13" s="27" t="str">
        <f>'scenario input table'!J29</f>
        <v>P/C 45 P/C375</v>
      </c>
      <c r="K13" s="134" t="str">
        <f>'scenario input table'!K29</f>
        <v>1435 mm</v>
      </c>
      <c r="L13" s="134" t="str">
        <f>'scenario input table'!L29</f>
        <v>100-160</v>
      </c>
      <c r="M13" s="134" t="str">
        <f>'scenario input table'!M29</f>
        <v>700 - 740/750 m</v>
      </c>
      <c r="N13" s="134">
        <f>'scenario input table'!N29</f>
        <v>740</v>
      </c>
      <c r="O13" s="134" t="str">
        <f>'scenario input table'!O29</f>
        <v>N-S: 1410t
S-N: 1400t</v>
      </c>
      <c r="P13" s="134" t="str">
        <f>'scenario input table'!P29</f>
        <v>N-S: 1410t
S-N: 1400t</v>
      </c>
      <c r="Q13" s="134" t="str">
        <f>'scenario input table'!Q29</f>
        <v>PZB</v>
      </c>
      <c r="R13" s="134">
        <f>'scenario input table'!R29</f>
        <v>0</v>
      </c>
      <c r="S13" s="134" t="str">
        <f>'scenario input table'!S29</f>
        <v>Excellent</v>
      </c>
      <c r="T13" s="134">
        <f>'scenario input table'!T29</f>
        <v>0</v>
      </c>
      <c r="U13" s="134">
        <f>'scenario input table'!U29</f>
        <v>0</v>
      </c>
      <c r="V13" s="134" t="str">
        <f>'scenario input table'!V29</f>
        <v>German (English)</v>
      </c>
      <c r="W13" s="134" t="str">
        <f>'scenario input table'!W29</f>
        <v>None</v>
      </c>
      <c r="X13" s="27" t="str">
        <f>'scenario input table'!X29</f>
        <v>Frankfurt - Gießen - Siegen - Hagen - Oberhausen</v>
      </c>
      <c r="Y13" s="27">
        <f>'scenario input table'!Y29</f>
        <v>0</v>
      </c>
    </row>
    <row r="14" spans="1:28" ht="15.75" x14ac:dyDescent="0.25">
      <c r="A14" s="204" t="s">
        <v>418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</row>
    <row r="15" spans="1:28" ht="22.5" x14ac:dyDescent="0.25">
      <c r="A15" s="27" t="str">
        <f>'scenario input table'!A46</f>
        <v>ProRail</v>
      </c>
      <c r="B15" s="27" t="str">
        <f>'scenario input table'!B46</f>
        <v>x</v>
      </c>
      <c r="C15" s="27" t="str">
        <f>'scenario input table'!C46</f>
        <v>x</v>
      </c>
      <c r="D15" s="27" t="str">
        <f>'scenario input table'!D46</f>
        <v>1.5 kV DC</v>
      </c>
      <c r="E15" s="27" t="str">
        <f>'scenario input table'!E46</f>
        <v>D4</v>
      </c>
      <c r="F15" s="27">
        <f>'scenario input table'!F46</f>
        <v>2</v>
      </c>
      <c r="G15" s="134" t="str">
        <f>'scenario input table'!G46</f>
        <v>N/A</v>
      </c>
      <c r="H15" s="134" t="str">
        <f>'scenario input table'!H46</f>
        <v>N/A</v>
      </c>
      <c r="I15" s="27" t="str">
        <f>'scenario input table'!I46</f>
        <v>G2</v>
      </c>
      <c r="J15" s="27" t="str">
        <f>'scenario input table'!J46</f>
        <v>P/C 80/410</v>
      </c>
      <c r="K15" s="134" t="str">
        <f>'scenario input table'!K46</f>
        <v>1435 mm</v>
      </c>
      <c r="L15" s="134">
        <f>'scenario input table'!L46</f>
        <v>100</v>
      </c>
      <c r="M15" s="134" t="str">
        <f>'scenario input table'!M46</f>
        <v>700 - 740/750 m</v>
      </c>
      <c r="N15" s="134" t="str">
        <f>'scenario input table'!N46</f>
        <v>740*</v>
      </c>
      <c r="O15" s="134" t="str">
        <f>'scenario input table'!O46</f>
        <v>2100-2400</v>
      </c>
      <c r="P15" s="134" t="str">
        <f>'scenario input table'!P46</f>
        <v>2100-2400</v>
      </c>
      <c r="Q15" s="134" t="str">
        <f>'scenario input table'!Q46</f>
        <v>ATB EG</v>
      </c>
      <c r="R15" s="134">
        <f>'scenario input table'!R46</f>
        <v>0</v>
      </c>
      <c r="S15" s="134" t="str">
        <f>'scenario input table'!S46</f>
        <v>Good, 740 m limited</v>
      </c>
      <c r="T15" s="134">
        <f>'scenario input table'!T46</f>
        <v>0</v>
      </c>
      <c r="U15" s="134">
        <f>'scenario input table'!U46</f>
        <v>45</v>
      </c>
      <c r="V15" s="134" t="str">
        <f>'scenario input table'!V46</f>
        <v>Dutch (English)</v>
      </c>
      <c r="W15" s="134" t="str">
        <f>'scenario input table'!W46</f>
        <v>None</v>
      </c>
      <c r="X15" s="27" t="str">
        <f>'scenario input table'!X46</f>
        <v>Kijfhoek - Roosendaal border</v>
      </c>
      <c r="Y15" s="27" t="str">
        <f>'scenario input table'!Y46</f>
        <v xml:space="preserve">*740 m limited capacity </v>
      </c>
    </row>
    <row r="16" spans="1:28" ht="87" customHeight="1" x14ac:dyDescent="0.25">
      <c r="A16" s="27" t="str">
        <f>'scenario input table'!A39</f>
        <v>Infrabel</v>
      </c>
      <c r="B16" s="27" t="str">
        <f>'scenario input table'!B39</f>
        <v>x</v>
      </c>
      <c r="C16" s="27" t="str">
        <f>'scenario input table'!C39</f>
        <v>x</v>
      </c>
      <c r="D16" s="27" t="str">
        <f>'scenario input table'!D39</f>
        <v>3kv</v>
      </c>
      <c r="E16" s="27" t="str">
        <f>'scenario input table'!E39</f>
        <v>D4</v>
      </c>
      <c r="F16" s="27">
        <f>'scenario input table'!F39</f>
        <v>2</v>
      </c>
      <c r="G16" s="134" t="str">
        <f>'scenario input table'!G39</f>
        <v>5 &lt; Gradient &lt;= 10
10 &lt; Gradient &lt;= 15</v>
      </c>
      <c r="H16" s="134" t="str">
        <f>'scenario input table'!H39</f>
        <v>5 &lt; Gradient &lt;= 10
10 &lt; Gradient &lt;= 15</v>
      </c>
      <c r="I16" s="27" t="str">
        <f>'scenario input table'!I39</f>
        <v>GB</v>
      </c>
      <c r="J16" s="27" t="str">
        <f>'scenario input table'!J39</f>
        <v>P/C 70/400</v>
      </c>
      <c r="K16" s="134" t="str">
        <f>'scenario input table'!K39</f>
        <v>1435 mm</v>
      </c>
      <c r="L16" s="134">
        <f>'scenario input table'!L39</f>
        <v>100</v>
      </c>
      <c r="M16" s="134" t="str">
        <f>'scenario input table'!M39</f>
        <v>700 - 740/750 m</v>
      </c>
      <c r="N16" s="134">
        <f>'scenario input table'!N39</f>
        <v>0</v>
      </c>
      <c r="O16" s="134" t="str">
        <f>'scenario input table'!O39</f>
        <v>2200-2470</v>
      </c>
      <c r="P16" s="134" t="str">
        <f>'scenario input table'!P39</f>
        <v>2200-2470</v>
      </c>
      <c r="Q16" s="134" t="str">
        <f>'scenario input table'!Q39</f>
        <v>TBL1+</v>
      </c>
      <c r="R16" s="134">
        <f>'scenario input table'!R39</f>
        <v>0</v>
      </c>
      <c r="S16" s="134" t="str">
        <f>'scenario input table'!S39</f>
        <v>Limited</v>
      </c>
      <c r="T16" s="134">
        <f>'scenario input table'!T39</f>
        <v>0</v>
      </c>
      <c r="U16" s="134">
        <f>'scenario input table'!U39</f>
        <v>23</v>
      </c>
      <c r="V16" s="134" t="str">
        <f>'scenario input table'!V39</f>
        <v xml:space="preserve"> Dutch
1 English speaking person available in TC 24/7</v>
      </c>
      <c r="W16" s="134" t="str">
        <f>'scenario input table'!W39</f>
        <v>None</v>
      </c>
      <c r="X16" s="27" t="str">
        <f>'scenario input table'!X39</f>
        <v>Antwerp - Essen border</v>
      </c>
      <c r="Y16" s="27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17" spans="1:25" ht="127.9" customHeight="1" x14ac:dyDescent="0.25">
      <c r="A17" s="27" t="str">
        <f>'scenario input table'!A35</f>
        <v>Infrabel</v>
      </c>
      <c r="B17" s="27" t="str">
        <f>'scenario input table'!B35</f>
        <v>x</v>
      </c>
      <c r="C17" s="27" t="str">
        <f>'scenario input table'!C35</f>
        <v>x</v>
      </c>
      <c r="D17" s="27" t="str">
        <f>'scenario input table'!D35</f>
        <v>3kv</v>
      </c>
      <c r="E17" s="27" t="str">
        <f>'scenario input table'!E35</f>
        <v>D4</v>
      </c>
      <c r="F17" s="27">
        <f>'scenario input table'!F35</f>
        <v>2</v>
      </c>
      <c r="G17" s="134" t="str">
        <f>'scenario input table'!G35</f>
        <v>N/A</v>
      </c>
      <c r="H17" s="134" t="str">
        <f>'scenario input table'!H35</f>
        <v>N/A</v>
      </c>
      <c r="I17" s="27" t="str">
        <f>'scenario input table'!I35</f>
        <v>GB</v>
      </c>
      <c r="J17" s="27" t="str">
        <f>'scenario input table'!J35</f>
        <v>PC 70/400</v>
      </c>
      <c r="K17" s="134" t="str">
        <f>'scenario input table'!K35</f>
        <v>1435 mm</v>
      </c>
      <c r="L17" s="134">
        <f>'scenario input table'!L35</f>
        <v>100</v>
      </c>
      <c r="M17" s="134" t="str">
        <f>'scenario input table'!M35</f>
        <v>700 - 740/750 m</v>
      </c>
      <c r="N17" s="134">
        <f>'scenario input table'!N35</f>
        <v>0</v>
      </c>
      <c r="O17" s="134" t="str">
        <f>'scenario input table'!O35</f>
        <v>N-S: 1200 (Diesel), 1600 (Electric)
S-N: 900 (Diesel), 1400 (Electric)</v>
      </c>
      <c r="P17" s="134" t="str">
        <f>'scenario input table'!P35</f>
        <v>N-S: 1200 (Diesel), 1600 (Electric)
S-N: 900 (Diesel), 1400 (Electric)</v>
      </c>
      <c r="Q17" s="134" t="str">
        <f>'scenario input table'!Q35</f>
        <v>ETCS L1 FS
TBL1+</v>
      </c>
      <c r="R17" s="134" t="str">
        <f>'scenario input table'!R35</f>
        <v>ETCS L1 FS
TBL1+</v>
      </c>
      <c r="S17" s="134" t="str">
        <f>'scenario input table'!S35</f>
        <v>Limited</v>
      </c>
      <c r="T17" s="134">
        <f>'scenario input table'!T35</f>
        <v>0</v>
      </c>
      <c r="U17" s="134">
        <f>'scenario input table'!U35</f>
        <v>283</v>
      </c>
      <c r="V17" s="134" t="str">
        <f>'scenario input table'!V35</f>
        <v xml:space="preserve"> French, Dutch
1 English speaking person available in TC 24/7</v>
      </c>
      <c r="W17" s="134" t="str">
        <f>'scenario input table'!W35</f>
        <v>None</v>
      </c>
      <c r="X17" s="27" t="str">
        <f>'scenario input table'!X35</f>
        <v>Antwerp - Ronet - Aubange (border LUX)</v>
      </c>
      <c r="Y17" s="27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</row>
    <row r="18" spans="1:25" ht="24.4" customHeight="1" x14ac:dyDescent="0.25">
      <c r="A18" s="27" t="str">
        <f>'scenario input table'!A5</f>
        <v>CFL</v>
      </c>
      <c r="B18" s="27">
        <f>'scenario input table'!B5</f>
        <v>0</v>
      </c>
      <c r="C18" s="27" t="str">
        <f>'scenario input table'!C5</f>
        <v>x</v>
      </c>
      <c r="D18" s="27" t="str">
        <f>'scenario input table'!D5</f>
        <v>25 kV</v>
      </c>
      <c r="E18" s="27" t="str">
        <f>'scenario input table'!E5</f>
        <v>D4</v>
      </c>
      <c r="F18" s="27">
        <f>'scenario input table'!F5</f>
        <v>2</v>
      </c>
      <c r="G18" s="134" t="str">
        <f>'scenario input table'!G5</f>
        <v>≤ 19‰</v>
      </c>
      <c r="H18" s="134" t="str">
        <f>'scenario input table'!H5</f>
        <v>≤ 19‰</v>
      </c>
      <c r="I18" s="27" t="str">
        <f>'scenario input table'!I5</f>
        <v>GB - C50</v>
      </c>
      <c r="J18" s="27" t="str">
        <f>'scenario input table'!J5</f>
        <v>Upon request</v>
      </c>
      <c r="K18" s="134" t="str">
        <f>'scenario input table'!K5</f>
        <v>1435 mm</v>
      </c>
      <c r="L18" s="134">
        <f>'scenario input table'!L5</f>
        <v>90</v>
      </c>
      <c r="M18" s="134" t="str">
        <f>'scenario input table'!M5</f>
        <v>700 - 740/750 m</v>
      </c>
      <c r="N18" s="134">
        <f>'scenario input table'!N5</f>
        <v>750</v>
      </c>
      <c r="O18" s="134" t="str">
        <f>'scenario input table'!O5</f>
        <v>D4</v>
      </c>
      <c r="P18" s="134" t="str">
        <f>'scenario input table'!P5</f>
        <v>D4</v>
      </c>
      <c r="Q18" s="134">
        <f>'scenario input table'!Q5</f>
        <v>0</v>
      </c>
      <c r="R18" s="134" t="str">
        <f>'scenario input table'!R5</f>
        <v>ETCS Level 1</v>
      </c>
      <c r="S18" s="134" t="str">
        <f>'scenario input table'!S5</f>
        <v>Limited</v>
      </c>
      <c r="T18" s="134">
        <f>'scenario input table'!T5</f>
        <v>0</v>
      </c>
      <c r="U18" s="134">
        <f>'scenario input table'!U5</f>
        <v>0</v>
      </c>
      <c r="V18" s="134" t="str">
        <f>'scenario input table'!V5</f>
        <v>German, French (English)</v>
      </c>
      <c r="W18" s="134" t="str">
        <f>'scenario input table'!W5</f>
        <v>None</v>
      </c>
      <c r="X18" s="27" t="str">
        <f>'scenario input table'!X5</f>
        <v>Rodange - Esch-sur-Alsette - Bettembourg</v>
      </c>
      <c r="Y18" s="27">
        <f>'scenario input table'!Y5</f>
        <v>0</v>
      </c>
    </row>
    <row r="19" spans="1:25" ht="34.5" customHeight="1" x14ac:dyDescent="0.25">
      <c r="A19" s="27" t="str">
        <f>'scenario input table'!A75</f>
        <v>SNCF Réseau</v>
      </c>
      <c r="B19" s="27" t="str">
        <f>'scenario input table'!B75</f>
        <v>x</v>
      </c>
      <c r="C19" s="27" t="str">
        <f>'scenario input table'!C75</f>
        <v>x</v>
      </c>
      <c r="D19" s="27" t="str">
        <f>'scenario input table'!D75</f>
        <v>25kv AC</v>
      </c>
      <c r="E19" s="27" t="str">
        <f>'scenario input table'!E75</f>
        <v>D4</v>
      </c>
      <c r="F19" s="27">
        <f>'scenario input table'!F75</f>
        <v>2</v>
      </c>
      <c r="G19" s="134" t="str">
        <f>'scenario input table'!G75</f>
        <v>&lt; 12,5‰</v>
      </c>
      <c r="H19" s="134" t="str">
        <f>'scenario input table'!H75</f>
        <v>&lt; 12,5‰</v>
      </c>
      <c r="I19" s="27" t="str">
        <f>'scenario input table'!I75</f>
        <v>GB1</v>
      </c>
      <c r="J19" s="27" t="str">
        <f>'scenario input table'!J75</f>
        <v>C45 P/C s55/s385</v>
      </c>
      <c r="K19" s="134" t="str">
        <f>'scenario input table'!K75</f>
        <v>1435 mm</v>
      </c>
      <c r="L19" s="134" t="str">
        <f>'scenario input table'!L75</f>
        <v>121-160 km/h</v>
      </c>
      <c r="M19" s="134" t="str">
        <f>'scenario input table'!M75</f>
        <v>700 - 740/750 m</v>
      </c>
      <c r="N19" s="134">
        <f>'scenario input table'!N75</f>
        <v>750</v>
      </c>
      <c r="O19" s="134" t="str">
        <f>'scenario input table'!O75</f>
        <v>D4</v>
      </c>
      <c r="P19" s="134" t="str">
        <f>'scenario input table'!P75</f>
        <v>D4</v>
      </c>
      <c r="Q19" s="134" t="str">
        <f>'scenario input table'!Q75</f>
        <v>KVB</v>
      </c>
      <c r="R19" s="134">
        <f>'scenario input table'!R75</f>
        <v>0</v>
      </c>
      <c r="S19" s="134" t="str">
        <f>'scenario input table'!S75</f>
        <v>limited - extremely limited</v>
      </c>
      <c r="T19" s="134">
        <f>'scenario input table'!T75</f>
        <v>0</v>
      </c>
      <c r="U19" s="134">
        <f>'scenario input table'!U75</f>
        <v>0</v>
      </c>
      <c r="V19" s="134" t="str">
        <f>'scenario input table'!V75</f>
        <v>French (English)</v>
      </c>
      <c r="W19" s="134" t="str">
        <f>'scenario input table'!W75</f>
        <v>None</v>
      </c>
      <c r="X19" s="27" t="str">
        <f>'scenario input table'!X75</f>
        <v>LUX border - Metz-Sablon - Strasbourg - Mulhouse - Saint Louis border</v>
      </c>
      <c r="Y19" s="27">
        <f>'scenario input table'!Y75</f>
        <v>0</v>
      </c>
    </row>
    <row r="20" spans="1:25" ht="46.9" customHeight="1" x14ac:dyDescent="0.25">
      <c r="A20" s="27" t="str">
        <f>'scenario input table'!A69</f>
        <v>SBB</v>
      </c>
      <c r="B20" s="27" t="str">
        <f>'scenario input table'!B69</f>
        <v>x</v>
      </c>
      <c r="C20" s="27" t="str">
        <f>'scenario input table'!C69</f>
        <v>x</v>
      </c>
      <c r="D20" s="27" t="str">
        <f>'scenario input table'!D69</f>
        <v>25kV / 15 kV AC</v>
      </c>
      <c r="E20" s="27" t="str">
        <f>'scenario input table'!E69</f>
        <v>D4</v>
      </c>
      <c r="F20" s="27">
        <f>'scenario input table'!F69</f>
        <v>2</v>
      </c>
      <c r="G20" s="134" t="str">
        <f>'scenario input table'!G69</f>
        <v>11‰</v>
      </c>
      <c r="H20" s="134" t="str">
        <f>'scenario input table'!H69</f>
        <v>6‰</v>
      </c>
      <c r="I20" s="27" t="str">
        <f>'scenario input table'!I69</f>
        <v>EBV 1</v>
      </c>
      <c r="J20" s="27" t="str">
        <f>'scenario input table'!J69</f>
        <v>EBV 1 / C25/344,
C45 / 353, B45 / 353</v>
      </c>
      <c r="K20" s="134" t="str">
        <f>'scenario input table'!K69</f>
        <v>1435 mm</v>
      </c>
      <c r="L20" s="134">
        <f>'scenario input table'!L69</f>
        <v>100</v>
      </c>
      <c r="M20" s="134" t="str">
        <f>'scenario input table'!M69</f>
        <v>700 - 740/750 m</v>
      </c>
      <c r="N20" s="134">
        <f>'scenario input table'!N69</f>
        <v>750</v>
      </c>
      <c r="O20" s="134">
        <f>'scenario input table'!O69</f>
        <v>2000</v>
      </c>
      <c r="P20" s="134">
        <f>'scenario input table'!P69</f>
        <v>2000</v>
      </c>
      <c r="Q20" s="134" t="str">
        <f>'scenario input table'!Q69</f>
        <v>KVB
L1LS - 3.4.0</v>
      </c>
      <c r="R20" s="134" t="str">
        <f>'scenario input table'!R69</f>
        <v>KVB
L1LS - 3.4.0</v>
      </c>
      <c r="S20" s="134" t="str">
        <f>'scenario input table'!S69</f>
        <v>Limited</v>
      </c>
      <c r="T20" s="134">
        <f>'scenario input table'!T69</f>
        <v>0</v>
      </c>
      <c r="U20" s="134">
        <f>'scenario input table'!U69</f>
        <v>9</v>
      </c>
      <c r="V20" s="134" t="str">
        <f>'scenario input table'!V69</f>
        <v>German, French (English)</v>
      </c>
      <c r="W20" s="134" t="str">
        <f>'scenario input table'!W69</f>
        <v>None</v>
      </c>
      <c r="X20" s="27" t="str">
        <f>'scenario input table'!X69</f>
        <v>Saint Louis border – Basel RB Muttenz</v>
      </c>
      <c r="Y20" s="27" t="str">
        <f>'scenario input table'!Y69</f>
        <v>several intermodal freight codes possible due to the annual AS-eeee-0945</v>
      </c>
    </row>
    <row r="21" spans="1:25" x14ac:dyDescent="0.25">
      <c r="A21" s="16"/>
    </row>
    <row r="22" spans="1:25" x14ac:dyDescent="0.25">
      <c r="A22" s="16"/>
    </row>
  </sheetData>
  <customSheetViews>
    <customSheetView guid="{5F5AB960-9E3B-4ABB-8B79-6A32B4EB09AF}" topLeftCell="A4">
      <selection activeCell="H14" sqref="H14"/>
      <pageMargins left="0" right="0" top="0" bottom="0" header="0" footer="0"/>
    </customSheetView>
  </customSheetViews>
  <mergeCells count="12">
    <mergeCell ref="S1:T1"/>
    <mergeCell ref="A14:Y14"/>
    <mergeCell ref="A10:Y10"/>
    <mergeCell ref="A8:Y8"/>
    <mergeCell ref="A6:Y6"/>
    <mergeCell ref="A3:Y3"/>
    <mergeCell ref="A12:Y12"/>
    <mergeCell ref="B1:C1"/>
    <mergeCell ref="O1:P1"/>
    <mergeCell ref="M1:N1"/>
    <mergeCell ref="G1:H1"/>
    <mergeCell ref="Q1:R1"/>
  </mergeCells>
  <conditionalFormatting sqref="A3:H3 X3:XFD3 X6:XFD6 A6:H6 A4:XFD5 A8:H8 X8:XFD8 A7:XFD7 X10:XFD10 A10:H10 A9:XFD9 A12:H12 X12:XFD12 A11:XFD11 X14:XFD14 A14:H14 A13:XFD13 A21:H1048576 X21:XFD1048576 A15:XFD20 A2:XFD2 A1:B1 D1:G1 I1:M1 O1 Q1 S1 U1:XFD1">
    <cfRule type="cellIs" dxfId="246" priority="14" operator="between">
      <formula>0</formula>
      <formula>0</formula>
    </cfRule>
  </conditionalFormatting>
  <conditionalFormatting sqref="I3 I6 I8 I10 I12 I14 I21:I1048576">
    <cfRule type="cellIs" dxfId="245" priority="13" operator="between">
      <formula>0</formula>
      <formula>0</formula>
    </cfRule>
  </conditionalFormatting>
  <conditionalFormatting sqref="J3:K3 J6:K6 J8:K8 J10:K10 J12:K12 J14:K14 J21:K1048576">
    <cfRule type="cellIs" dxfId="244" priority="12" operator="between">
      <formula>0</formula>
      <formula>0</formula>
    </cfRule>
  </conditionalFormatting>
  <conditionalFormatting sqref="L3 L6 L8 L10 L12 L14 L21:L1048576">
    <cfRule type="cellIs" dxfId="243" priority="11" operator="between">
      <formula>0</formula>
      <formula>0</formula>
    </cfRule>
  </conditionalFormatting>
  <conditionalFormatting sqref="M3 M6 M8 M10 M12 M14 M21:M1048576">
    <cfRule type="cellIs" dxfId="242" priority="10" operator="between">
      <formula>0</formula>
      <formula>0</formula>
    </cfRule>
  </conditionalFormatting>
  <conditionalFormatting sqref="N3 N6 N8 N10 N12 N14 N21:N1048576">
    <cfRule type="cellIs" dxfId="241" priority="9" operator="between">
      <formula>0</formula>
      <formula>0</formula>
    </cfRule>
  </conditionalFormatting>
  <conditionalFormatting sqref="O3 O6 O8 O10 O12 O14 O21:O1048576">
    <cfRule type="cellIs" dxfId="240" priority="8" operator="between">
      <formula>0</formula>
      <formula>0</formula>
    </cfRule>
  </conditionalFormatting>
  <conditionalFormatting sqref="P3 P6 P8 P10 P12 P14 P21:P1048576">
    <cfRule type="cellIs" dxfId="239" priority="7" operator="between">
      <formula>0</formula>
      <formula>0</formula>
    </cfRule>
  </conditionalFormatting>
  <conditionalFormatting sqref="Q3 Q6 Q8 Q10 Q12 Q14 Q21:Q1048576">
    <cfRule type="cellIs" dxfId="238" priority="6" operator="between">
      <formula>0</formula>
      <formula>0</formula>
    </cfRule>
  </conditionalFormatting>
  <conditionalFormatting sqref="R3 R6 R8 R10 R12 R14 R21:R1048576">
    <cfRule type="cellIs" dxfId="237" priority="5" operator="between">
      <formula>0</formula>
      <formula>0</formula>
    </cfRule>
  </conditionalFormatting>
  <conditionalFormatting sqref="S3 S6 S8 S10 S12 S14 S21:S1048576">
    <cfRule type="cellIs" dxfId="236" priority="4" operator="between">
      <formula>0</formula>
      <formula>0</formula>
    </cfRule>
  </conditionalFormatting>
  <conditionalFormatting sqref="T3 T6 T8 T10 T12 T14 T21:T1048576">
    <cfRule type="cellIs" dxfId="235" priority="3" operator="between">
      <formula>0</formula>
      <formula>0</formula>
    </cfRule>
  </conditionalFormatting>
  <conditionalFormatting sqref="U3 U6 U8 U10 U12 U14 U21:U1048576">
    <cfRule type="cellIs" dxfId="234" priority="2" operator="between">
      <formula>0</formula>
      <formula>0</formula>
    </cfRule>
  </conditionalFormatting>
  <conditionalFormatting sqref="V3:W3 V6:W6 V8:W8 V10:W10 V12:W12 V14:W14 V21:W1048576">
    <cfRule type="cellIs" dxfId="233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44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4" customWidth="1"/>
    <col min="2" max="2" width="8.28515625" style="14" customWidth="1"/>
    <col min="3" max="3" width="7.4257812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10" width="13.28515625" style="14" customWidth="1"/>
    <col min="11" max="11" width="13.2851562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1.7109375" style="176" customWidth="1"/>
    <col min="21" max="21" width="14.5703125" style="176" customWidth="1"/>
    <col min="22" max="23" width="27.5703125" style="171" customWidth="1"/>
    <col min="24" max="24" width="27.5703125" style="11" customWidth="1"/>
    <col min="25" max="25" width="21.7109375" style="14" customWidth="1"/>
    <col min="26" max="26" width="13.28515625" style="10" customWidth="1"/>
    <col min="27" max="16384" width="11.42578125" style="10"/>
  </cols>
  <sheetData>
    <row r="1" spans="1:34" s="103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  <c r="Z1" s="105"/>
      <c r="AA1" s="105"/>
      <c r="AB1" s="105"/>
      <c r="AC1" s="105"/>
      <c r="AD1" s="105"/>
      <c r="AE1" s="105"/>
      <c r="AF1" s="105"/>
      <c r="AG1" s="105"/>
      <c r="AH1" s="105"/>
    </row>
    <row r="2" spans="1:34" s="112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s="190" customFormat="1" ht="15.75" x14ac:dyDescent="0.25">
      <c r="A3" s="202" t="s">
        <v>419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11"/>
      <c r="AA3" s="211"/>
      <c r="AB3" s="211"/>
      <c r="AC3" s="211"/>
      <c r="AD3" s="211"/>
      <c r="AE3" s="211"/>
      <c r="AF3" s="211"/>
      <c r="AG3" s="211"/>
      <c r="AH3" s="211"/>
    </row>
    <row r="4" spans="1:34" s="136" customFormat="1" ht="33.6" customHeight="1" x14ac:dyDescent="0.2">
      <c r="A4" s="147" t="str">
        <f>'scenario input table'!A12</f>
        <v>DB Netz</v>
      </c>
      <c r="B4" s="147" t="str">
        <f>'scenario input table'!B12</f>
        <v>x</v>
      </c>
      <c r="C4" s="147" t="str">
        <f>'scenario input table'!C12</f>
        <v>x</v>
      </c>
      <c r="D4" s="147" t="str">
        <f>'scenario input table'!D12</f>
        <v>AC 15 kV 16,7Hz</v>
      </c>
      <c r="E4" s="147" t="str">
        <f>'scenario input table'!E12</f>
        <v>D4</v>
      </c>
      <c r="F4" s="147" t="str">
        <f>'scenario input table'!F12</f>
        <v xml:space="preserve">2 to 4 </v>
      </c>
      <c r="G4" s="147" t="str">
        <f>'scenario input table'!G12</f>
        <v>5-10‰</v>
      </c>
      <c r="H4" s="147" t="str">
        <f>'scenario input table'!H12</f>
        <v>5-10‰</v>
      </c>
      <c r="I4" s="147" t="str">
        <f>'scenario input table'!I12</f>
        <v xml:space="preserve">GC </v>
      </c>
      <c r="J4" s="147" t="str">
        <f>'scenario input table'!J12</f>
        <v>P/C 70/400</v>
      </c>
      <c r="K4" s="147" t="str">
        <f>'scenario input table'!K12</f>
        <v>1435 mm</v>
      </c>
      <c r="L4" s="147" t="str">
        <f>'scenario input table'!L12</f>
        <v>Up to 250</v>
      </c>
      <c r="M4" s="147" t="str">
        <f>'scenario input table'!M12</f>
        <v>700 - 740/750 m</v>
      </c>
      <c r="N4" s="147">
        <f>'scenario input table'!N12</f>
        <v>740</v>
      </c>
      <c r="O4" s="147" t="str">
        <f>'scenario input table'!O12</f>
        <v>2645-2805</v>
      </c>
      <c r="P4" s="147" t="str">
        <f>'scenario input table'!P12</f>
        <v>2645-2805</v>
      </c>
      <c r="Q4" s="147" t="str">
        <f>'scenario input table'!Q12</f>
        <v>PZB
LZB (4000 PZB only)</v>
      </c>
      <c r="R4" s="147">
        <f>'scenario input table'!R12</f>
        <v>0</v>
      </c>
      <c r="S4" s="147" t="str">
        <f>'scenario input table'!S12</f>
        <v>Limited</v>
      </c>
      <c r="T4" s="147">
        <f>'scenario input table'!T12</f>
        <v>0</v>
      </c>
      <c r="U4" s="147">
        <f>'scenario input table'!U12</f>
        <v>72</v>
      </c>
      <c r="V4" s="147" t="str">
        <f>'scenario input table'!V12</f>
        <v>German (English)</v>
      </c>
      <c r="W4" s="147" t="str">
        <f>'scenario input table'!W12</f>
        <v>None</v>
      </c>
      <c r="X4" s="147" t="str">
        <f>'scenario input table'!X12</f>
        <v>Karlsruhe - Offenburg</v>
      </c>
      <c r="Y4" s="147" t="str">
        <f>'scenario input table'!Y12</f>
        <v>5-10‰ 
(lines 4280 and 4000 run parallel)</v>
      </c>
      <c r="Z4" s="149"/>
      <c r="AA4" s="149"/>
      <c r="AB4" s="149"/>
      <c r="AC4" s="149"/>
      <c r="AD4" s="149"/>
      <c r="AE4" s="149"/>
      <c r="AF4" s="149"/>
      <c r="AG4" s="149"/>
      <c r="AH4" s="149"/>
    </row>
    <row r="5" spans="1:34" s="145" customFormat="1" ht="15.75" x14ac:dyDescent="0.25">
      <c r="A5" s="199" t="s">
        <v>558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</row>
    <row r="6" spans="1:34" s="145" customFormat="1" ht="22.5" x14ac:dyDescent="0.25">
      <c r="A6" s="147" t="str">
        <f>'scenario input table'!A46</f>
        <v>ProRail</v>
      </c>
      <c r="B6" s="147" t="str">
        <f>'scenario input table'!B46</f>
        <v>x</v>
      </c>
      <c r="C6" s="147" t="str">
        <f>'scenario input table'!C46</f>
        <v>x</v>
      </c>
      <c r="D6" s="147" t="str">
        <f>'scenario input table'!D46</f>
        <v>1.5 kV DC</v>
      </c>
      <c r="E6" s="147" t="str">
        <f>'scenario input table'!E46</f>
        <v>D4</v>
      </c>
      <c r="F6" s="147">
        <f>'scenario input table'!F46</f>
        <v>2</v>
      </c>
      <c r="G6" s="147" t="str">
        <f>'scenario input table'!G46</f>
        <v>N/A</v>
      </c>
      <c r="H6" s="147" t="str">
        <f>'scenario input table'!H46</f>
        <v>N/A</v>
      </c>
      <c r="I6" s="147" t="str">
        <f>'scenario input table'!I46</f>
        <v>G2</v>
      </c>
      <c r="J6" s="147" t="str">
        <f>'scenario input table'!J46</f>
        <v>P/C 80/410</v>
      </c>
      <c r="K6" s="147" t="str">
        <f>'scenario input table'!K46</f>
        <v>1435 mm</v>
      </c>
      <c r="L6" s="147">
        <f>'scenario input table'!L46</f>
        <v>100</v>
      </c>
      <c r="M6" s="147" t="str">
        <f>'scenario input table'!M46</f>
        <v>700 - 740/750 m</v>
      </c>
      <c r="N6" s="147" t="str">
        <f>'scenario input table'!N46</f>
        <v>740*</v>
      </c>
      <c r="O6" s="147" t="str">
        <f>'scenario input table'!O46</f>
        <v>2100-2400</v>
      </c>
      <c r="P6" s="147" t="str">
        <f>'scenario input table'!P46</f>
        <v>2100-2400</v>
      </c>
      <c r="Q6" s="147" t="str">
        <f>'scenario input table'!Q46</f>
        <v>ATB EG</v>
      </c>
      <c r="R6" s="147">
        <f>'scenario input table'!R46</f>
        <v>0</v>
      </c>
      <c r="S6" s="147" t="str">
        <f>'scenario input table'!S46</f>
        <v>Good, 740 m limited</v>
      </c>
      <c r="T6" s="147">
        <f>'scenario input table'!T46</f>
        <v>0</v>
      </c>
      <c r="U6" s="147">
        <f>'scenario input table'!U46</f>
        <v>45</v>
      </c>
      <c r="V6" s="147" t="str">
        <f>'scenario input table'!V46</f>
        <v>Dutch (English)</v>
      </c>
      <c r="W6" s="147" t="str">
        <f>'scenario input table'!W46</f>
        <v>None</v>
      </c>
      <c r="X6" s="147" t="str">
        <f>'scenario input table'!X46</f>
        <v>Kijfhoek - Roosendaal border</v>
      </c>
      <c r="Y6" s="147" t="str">
        <f>'scenario input table'!Y46</f>
        <v xml:space="preserve">*740 m limited capacity </v>
      </c>
      <c r="Z6" s="150"/>
      <c r="AA6" s="150"/>
      <c r="AB6" s="150"/>
      <c r="AC6" s="150"/>
      <c r="AD6" s="150"/>
      <c r="AE6" s="150"/>
      <c r="AF6" s="150"/>
      <c r="AG6" s="150"/>
      <c r="AH6" s="150"/>
    </row>
    <row r="7" spans="1:34" ht="69" customHeight="1" x14ac:dyDescent="0.25">
      <c r="A7" s="5" t="str">
        <f>'scenario input table'!A39</f>
        <v>Infrabel</v>
      </c>
      <c r="B7" s="5" t="str">
        <f>'scenario input table'!B39</f>
        <v>x</v>
      </c>
      <c r="C7" s="5" t="str">
        <f>'scenario input table'!C39</f>
        <v>x</v>
      </c>
      <c r="D7" s="5" t="str">
        <f>'scenario input table'!D39</f>
        <v>3kv</v>
      </c>
      <c r="E7" s="5" t="str">
        <f>'scenario input table'!E39</f>
        <v>D4</v>
      </c>
      <c r="F7" s="5">
        <f>'scenario input table'!F39</f>
        <v>2</v>
      </c>
      <c r="G7" s="135" t="str">
        <f>'scenario input table'!G39</f>
        <v>5 &lt; Gradient &lt;= 10
10 &lt; Gradient &lt;= 15</v>
      </c>
      <c r="H7" s="135" t="str">
        <f>'scenario input table'!H39</f>
        <v>5 &lt; Gradient &lt;= 10
10 &lt; Gradient &lt;= 15</v>
      </c>
      <c r="I7" s="5" t="str">
        <f>'scenario input table'!I39</f>
        <v>GB</v>
      </c>
      <c r="J7" s="5" t="str">
        <f>'scenario input table'!J39</f>
        <v>P/C 70/400</v>
      </c>
      <c r="K7" s="135" t="str">
        <f>'scenario input table'!K39</f>
        <v>1435 mm</v>
      </c>
      <c r="L7" s="135">
        <f>'scenario input table'!L39</f>
        <v>100</v>
      </c>
      <c r="M7" s="135" t="str">
        <f>'scenario input table'!M39</f>
        <v>700 - 740/750 m</v>
      </c>
      <c r="N7" s="135">
        <f>'scenario input table'!N39</f>
        <v>0</v>
      </c>
      <c r="O7" s="135" t="str">
        <f>'scenario input table'!O39</f>
        <v>2200-2470</v>
      </c>
      <c r="P7" s="135" t="str">
        <f>'scenario input table'!P39</f>
        <v>2200-2470</v>
      </c>
      <c r="Q7" s="135" t="str">
        <f>'scenario input table'!Q39</f>
        <v>TBL1+</v>
      </c>
      <c r="R7" s="135">
        <f>'scenario input table'!R39</f>
        <v>0</v>
      </c>
      <c r="S7" s="135" t="str">
        <f>'scenario input table'!S39</f>
        <v>Limited</v>
      </c>
      <c r="T7" s="135">
        <f>'scenario input table'!T39</f>
        <v>0</v>
      </c>
      <c r="U7" s="135">
        <f>'scenario input table'!U39</f>
        <v>23</v>
      </c>
      <c r="V7" s="135" t="str">
        <f>'scenario input table'!V39</f>
        <v xml:space="preserve"> Dutch
1 English speaking person available in TC 24/7</v>
      </c>
      <c r="W7" s="135" t="str">
        <f>'scenario input table'!W39</f>
        <v>None</v>
      </c>
      <c r="X7" s="5" t="str">
        <f>'scenario input table'!X39</f>
        <v>Antwerp - Essen border</v>
      </c>
      <c r="Y7" s="5" t="str">
        <f>'scenario input table'!Y39</f>
        <v>no dangerous goods allowed in the Kennedy tunnel in Antwerp
Re-routing via Antwerp North and Antigoon Tunnel possible
For any train longer than 650m the IM's agreement must be sought</v>
      </c>
      <c r="Z7" s="20"/>
      <c r="AA7" s="20"/>
      <c r="AB7" s="20"/>
      <c r="AC7" s="20"/>
      <c r="AD7" s="20"/>
      <c r="AE7" s="20"/>
      <c r="AF7" s="20"/>
      <c r="AG7" s="20"/>
      <c r="AH7" s="20"/>
    </row>
    <row r="8" spans="1:34" ht="95.45" customHeight="1" x14ac:dyDescent="0.25">
      <c r="A8" s="5" t="str">
        <f>'scenario input table'!A35</f>
        <v>Infrabel</v>
      </c>
      <c r="B8" s="5" t="str">
        <f>'scenario input table'!B35</f>
        <v>x</v>
      </c>
      <c r="C8" s="5" t="str">
        <f>'scenario input table'!C35</f>
        <v>x</v>
      </c>
      <c r="D8" s="5" t="str">
        <f>'scenario input table'!D35</f>
        <v>3kv</v>
      </c>
      <c r="E8" s="5" t="str">
        <f>'scenario input table'!E35</f>
        <v>D4</v>
      </c>
      <c r="F8" s="5">
        <f>'scenario input table'!F35</f>
        <v>2</v>
      </c>
      <c r="G8" s="135" t="str">
        <f>'scenario input table'!G35</f>
        <v>N/A</v>
      </c>
      <c r="H8" s="135" t="str">
        <f>'scenario input table'!H35</f>
        <v>N/A</v>
      </c>
      <c r="I8" s="5" t="str">
        <f>'scenario input table'!I35</f>
        <v>GB</v>
      </c>
      <c r="J8" s="5" t="str">
        <f>'scenario input table'!J35</f>
        <v>PC 70/400</v>
      </c>
      <c r="K8" s="135" t="str">
        <f>'scenario input table'!K35</f>
        <v>1435 mm</v>
      </c>
      <c r="L8" s="135">
        <f>'scenario input table'!L35</f>
        <v>100</v>
      </c>
      <c r="M8" s="135" t="str">
        <f>'scenario input table'!M35</f>
        <v>700 - 740/750 m</v>
      </c>
      <c r="N8" s="135">
        <f>'scenario input table'!N35</f>
        <v>0</v>
      </c>
      <c r="O8" s="135" t="str">
        <f>'scenario input table'!O35</f>
        <v>N-S: 1200 (Diesel), 1600 (Electric)
S-N: 900 (Diesel), 1400 (Electric)</v>
      </c>
      <c r="P8" s="135" t="str">
        <f>'scenario input table'!P35</f>
        <v>N-S: 1200 (Diesel), 1600 (Electric)
S-N: 900 (Diesel), 1400 (Electric)</v>
      </c>
      <c r="Q8" s="135" t="str">
        <f>'scenario input table'!Q35</f>
        <v>ETCS L1 FS
TBL1+</v>
      </c>
      <c r="R8" s="135" t="str">
        <f>'scenario input table'!R35</f>
        <v>ETCS L1 FS
TBL1+</v>
      </c>
      <c r="S8" s="135" t="str">
        <f>'scenario input table'!S35</f>
        <v>Limited</v>
      </c>
      <c r="T8" s="135">
        <f>'scenario input table'!T35</f>
        <v>0</v>
      </c>
      <c r="U8" s="135">
        <f>'scenario input table'!U35</f>
        <v>283</v>
      </c>
      <c r="V8" s="135" t="str">
        <f>'scenario input table'!V35</f>
        <v xml:space="preserve"> French, Dutch
1 English speaking person available in TC 24/7</v>
      </c>
      <c r="W8" s="135" t="str">
        <f>'scenario input table'!W35</f>
        <v>None</v>
      </c>
      <c r="X8" s="5" t="str">
        <f>'scenario input table'!X35</f>
        <v>Antwerp - Ronet - Aubange (border LUX)</v>
      </c>
      <c r="Y8" s="5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  <c r="Z8" s="20"/>
      <c r="AA8" s="20"/>
      <c r="AB8" s="20"/>
      <c r="AC8" s="20"/>
      <c r="AD8" s="20"/>
      <c r="AE8" s="20"/>
      <c r="AF8" s="20"/>
      <c r="AG8" s="20"/>
      <c r="AH8" s="20"/>
    </row>
    <row r="9" spans="1:34" ht="24.4" customHeight="1" x14ac:dyDescent="0.25">
      <c r="A9" s="5" t="str">
        <f>'scenario input table'!A5</f>
        <v>CFL</v>
      </c>
      <c r="B9" s="5">
        <f>'scenario input table'!B5</f>
        <v>0</v>
      </c>
      <c r="C9" s="5" t="str">
        <f>'scenario input table'!C5</f>
        <v>x</v>
      </c>
      <c r="D9" s="5" t="str">
        <f>'scenario input table'!D5</f>
        <v>25 kV</v>
      </c>
      <c r="E9" s="5" t="str">
        <f>'scenario input table'!E5</f>
        <v>D4</v>
      </c>
      <c r="F9" s="5">
        <f>'scenario input table'!F5</f>
        <v>2</v>
      </c>
      <c r="G9" s="135" t="str">
        <f>'scenario input table'!G5</f>
        <v>≤ 19‰</v>
      </c>
      <c r="H9" s="135" t="str">
        <f>'scenario input table'!H5</f>
        <v>≤ 19‰</v>
      </c>
      <c r="I9" s="5" t="str">
        <f>'scenario input table'!I5</f>
        <v>GB - C50</v>
      </c>
      <c r="J9" s="5" t="str">
        <f>'scenario input table'!J5</f>
        <v>Upon request</v>
      </c>
      <c r="K9" s="135" t="str">
        <f>'scenario input table'!K5</f>
        <v>1435 mm</v>
      </c>
      <c r="L9" s="135">
        <f>'scenario input table'!L5</f>
        <v>90</v>
      </c>
      <c r="M9" s="135" t="str">
        <f>'scenario input table'!M5</f>
        <v>700 - 740/750 m</v>
      </c>
      <c r="N9" s="135">
        <f>'scenario input table'!N5</f>
        <v>750</v>
      </c>
      <c r="O9" s="135" t="str">
        <f>'scenario input table'!O5</f>
        <v>D4</v>
      </c>
      <c r="P9" s="135" t="str">
        <f>'scenario input table'!P5</f>
        <v>D4</v>
      </c>
      <c r="Q9" s="135">
        <f>'scenario input table'!Q5</f>
        <v>0</v>
      </c>
      <c r="R9" s="135" t="str">
        <f>'scenario input table'!R5</f>
        <v>ETCS Level 1</v>
      </c>
      <c r="S9" s="135" t="str">
        <f>'scenario input table'!S5</f>
        <v>Limited</v>
      </c>
      <c r="T9" s="135">
        <f>'scenario input table'!T5</f>
        <v>0</v>
      </c>
      <c r="U9" s="135">
        <f>'scenario input table'!U5</f>
        <v>0</v>
      </c>
      <c r="V9" s="135" t="str">
        <f>'scenario input table'!V5</f>
        <v>German, French (English)</v>
      </c>
      <c r="W9" s="135" t="str">
        <f>'scenario input table'!W5</f>
        <v>None</v>
      </c>
      <c r="X9" s="5" t="str">
        <f>'scenario input table'!X5</f>
        <v>Rodange - Esch-sur-Alsette - Bettembourg</v>
      </c>
      <c r="Y9" s="5">
        <f>'scenario input table'!Y5</f>
        <v>0</v>
      </c>
      <c r="Z9" s="209"/>
      <c r="AA9" s="209"/>
      <c r="AB9" s="209"/>
      <c r="AC9" s="209"/>
      <c r="AD9" s="209"/>
      <c r="AE9" s="209"/>
      <c r="AF9" s="209"/>
      <c r="AG9" s="209"/>
      <c r="AH9" s="209"/>
    </row>
    <row r="10" spans="1:34" ht="33" customHeight="1" x14ac:dyDescent="0.25">
      <c r="A10" s="5" t="str">
        <f>'scenario input table'!A75</f>
        <v>SNCF Réseau</v>
      </c>
      <c r="B10" s="5" t="str">
        <f>'scenario input table'!B75</f>
        <v>x</v>
      </c>
      <c r="C10" s="5" t="str">
        <f>'scenario input table'!C75</f>
        <v>x</v>
      </c>
      <c r="D10" s="5" t="str">
        <f>'scenario input table'!D75</f>
        <v>25kv AC</v>
      </c>
      <c r="E10" s="5" t="str">
        <f>'scenario input table'!E75</f>
        <v>D4</v>
      </c>
      <c r="F10" s="5">
        <f>'scenario input table'!F75</f>
        <v>2</v>
      </c>
      <c r="G10" s="135" t="str">
        <f>'scenario input table'!G75</f>
        <v>&lt; 12,5‰</v>
      </c>
      <c r="H10" s="135" t="str">
        <f>'scenario input table'!H75</f>
        <v>&lt; 12,5‰</v>
      </c>
      <c r="I10" s="5" t="str">
        <f>'scenario input table'!I75</f>
        <v>GB1</v>
      </c>
      <c r="J10" s="5" t="str">
        <f>'scenario input table'!J75</f>
        <v>C45 P/C s55/s385</v>
      </c>
      <c r="K10" s="135" t="str">
        <f>'scenario input table'!K75</f>
        <v>1435 mm</v>
      </c>
      <c r="L10" s="135" t="str">
        <f>'scenario input table'!L75</f>
        <v>121-160 km/h</v>
      </c>
      <c r="M10" s="135" t="str">
        <f>'scenario input table'!M75</f>
        <v>700 - 740/750 m</v>
      </c>
      <c r="N10" s="135">
        <f>'scenario input table'!N75</f>
        <v>750</v>
      </c>
      <c r="O10" s="135" t="str">
        <f>'scenario input table'!O75</f>
        <v>D4</v>
      </c>
      <c r="P10" s="135" t="str">
        <f>'scenario input table'!P75</f>
        <v>D4</v>
      </c>
      <c r="Q10" s="135" t="str">
        <f>'scenario input table'!Q75</f>
        <v>KVB</v>
      </c>
      <c r="R10" s="135">
        <f>'scenario input table'!R75</f>
        <v>0</v>
      </c>
      <c r="S10" s="135" t="str">
        <f>'scenario input table'!S75</f>
        <v>limited - extremely limited</v>
      </c>
      <c r="T10" s="135">
        <f>'scenario input table'!T75</f>
        <v>0</v>
      </c>
      <c r="U10" s="135">
        <f>'scenario input table'!U75</f>
        <v>0</v>
      </c>
      <c r="V10" s="135" t="str">
        <f>'scenario input table'!V75</f>
        <v>French (English)</v>
      </c>
      <c r="W10" s="135" t="str">
        <f>'scenario input table'!W75</f>
        <v>None</v>
      </c>
      <c r="X10" s="5" t="str">
        <f>'scenario input table'!X75</f>
        <v>LUX border - Metz-Sablon - Strasbourg - Mulhouse - Saint Louis border</v>
      </c>
      <c r="Y10" s="5">
        <f>'scenario input table'!Y75</f>
        <v>0</v>
      </c>
      <c r="Z10" s="209"/>
      <c r="AA10" s="209"/>
      <c r="AB10" s="209"/>
      <c r="AC10" s="209"/>
      <c r="AD10" s="209"/>
      <c r="AE10" s="209"/>
      <c r="AF10" s="209"/>
      <c r="AG10" s="209"/>
      <c r="AH10" s="209"/>
    </row>
    <row r="11" spans="1:34" ht="33" customHeight="1" x14ac:dyDescent="0.25">
      <c r="A11" s="5" t="str">
        <f>'scenario input table'!A69</f>
        <v>SBB</v>
      </c>
      <c r="B11" s="5" t="str">
        <f>'scenario input table'!B69</f>
        <v>x</v>
      </c>
      <c r="C11" s="5" t="str">
        <f>'scenario input table'!C69</f>
        <v>x</v>
      </c>
      <c r="D11" s="5" t="str">
        <f>'scenario input table'!D69</f>
        <v>25kV / 15 kV AC</v>
      </c>
      <c r="E11" s="5" t="str">
        <f>'scenario input table'!E69</f>
        <v>D4</v>
      </c>
      <c r="F11" s="5">
        <f>'scenario input table'!F69</f>
        <v>2</v>
      </c>
      <c r="G11" s="135" t="str">
        <f>'scenario input table'!G69</f>
        <v>11‰</v>
      </c>
      <c r="H11" s="135" t="str">
        <f>'scenario input table'!H69</f>
        <v>6‰</v>
      </c>
      <c r="I11" s="5" t="str">
        <f>'scenario input table'!I69</f>
        <v>EBV 1</v>
      </c>
      <c r="J11" s="5" t="str">
        <f>'scenario input table'!J69</f>
        <v>EBV 1 / C25/344,
C45 / 353, B45 / 353</v>
      </c>
      <c r="K11" s="135" t="str">
        <f>'scenario input table'!K69</f>
        <v>1435 mm</v>
      </c>
      <c r="L11" s="135">
        <f>'scenario input table'!L69</f>
        <v>100</v>
      </c>
      <c r="M11" s="135" t="str">
        <f>'scenario input table'!M69</f>
        <v>700 - 740/750 m</v>
      </c>
      <c r="N11" s="135">
        <f>'scenario input table'!N69</f>
        <v>750</v>
      </c>
      <c r="O11" s="135">
        <f>'scenario input table'!O69</f>
        <v>2000</v>
      </c>
      <c r="P11" s="135">
        <f>'scenario input table'!P69</f>
        <v>2000</v>
      </c>
      <c r="Q11" s="135" t="str">
        <f>'scenario input table'!Q69</f>
        <v>KVB
L1LS - 3.4.0</v>
      </c>
      <c r="R11" s="135" t="str">
        <f>'scenario input table'!R69</f>
        <v>KVB
L1LS - 3.4.0</v>
      </c>
      <c r="S11" s="135" t="str">
        <f>'scenario input table'!S69</f>
        <v>Limited</v>
      </c>
      <c r="T11" s="135">
        <f>'scenario input table'!T69</f>
        <v>0</v>
      </c>
      <c r="U11" s="135">
        <f>'scenario input table'!U69</f>
        <v>9</v>
      </c>
      <c r="V11" s="135" t="str">
        <f>'scenario input table'!V69</f>
        <v>German, French (English)</v>
      </c>
      <c r="W11" s="135" t="str">
        <f>'scenario input table'!W69</f>
        <v>None</v>
      </c>
      <c r="X11" s="5" t="str">
        <f>'scenario input table'!X69</f>
        <v>Saint Louis border – Basel RB Muttenz</v>
      </c>
      <c r="Y11" s="5" t="str">
        <f>'scenario input table'!Y69</f>
        <v>several intermodal freight codes possible due to the annual AS-eeee-0945</v>
      </c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15.75" x14ac:dyDescent="0.25">
      <c r="A12" s="196" t="s">
        <v>420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209"/>
      <c r="AA12" s="209"/>
      <c r="AB12" s="209"/>
      <c r="AC12" s="209"/>
      <c r="AD12" s="209"/>
      <c r="AE12" s="209"/>
      <c r="AF12" s="209"/>
      <c r="AG12" s="209"/>
      <c r="AH12" s="209"/>
    </row>
    <row r="13" spans="1:34" ht="23.45" customHeight="1" x14ac:dyDescent="0.25">
      <c r="A13" s="5" t="str">
        <f>'scenario input table'!A13</f>
        <v>DB Netz</v>
      </c>
      <c r="B13" s="5" t="str">
        <f>'scenario input table'!B13</f>
        <v>x</v>
      </c>
      <c r="C13" s="5" t="str">
        <f>'scenario input table'!C13</f>
        <v>x</v>
      </c>
      <c r="D13" s="5" t="str">
        <f>'scenario input table'!D13</f>
        <v>AC 15 kV 16,7Hz</v>
      </c>
      <c r="E13" s="5" t="str">
        <f>'scenario input table'!E13</f>
        <v>D4</v>
      </c>
      <c r="F13" s="5">
        <f>'scenario input table'!F13</f>
        <v>2</v>
      </c>
      <c r="G13" s="135" t="str">
        <f>'scenario input table'!G13</f>
        <v>N/A</v>
      </c>
      <c r="H13" s="135" t="str">
        <f>'scenario input table'!H13</f>
        <v>N/A</v>
      </c>
      <c r="I13" s="5" t="str">
        <f>'scenario input table'!I13</f>
        <v>GA</v>
      </c>
      <c r="J13" s="5" t="str">
        <f>'scenario input table'!J13</f>
        <v>P/C 80/410</v>
      </c>
      <c r="K13" s="135" t="str">
        <f>'scenario input table'!K13</f>
        <v>1435 mm</v>
      </c>
      <c r="L13" s="135">
        <f>'scenario input table'!L13</f>
        <v>120</v>
      </c>
      <c r="M13" s="135" t="str">
        <f>'scenario input table'!M13</f>
        <v>700 - 740/750 m</v>
      </c>
      <c r="N13" s="135">
        <f>'scenario input table'!N13</f>
        <v>0</v>
      </c>
      <c r="O13" s="135" t="str">
        <f>'scenario input table'!O13</f>
        <v>3030-3045 (V-Tfz DB – 232/233)</v>
      </c>
      <c r="P13" s="135" t="str">
        <f>'scenario input table'!P13</f>
        <v>3030-3045 (V-Tfz DB – 232/233)</v>
      </c>
      <c r="Q13" s="135" t="str">
        <f>'scenario input table'!Q13</f>
        <v>PZB</v>
      </c>
      <c r="R13" s="135">
        <f>'scenario input table'!R13</f>
        <v>0</v>
      </c>
      <c r="S13" s="135" t="str">
        <f>'scenario input table'!S13</f>
        <v>Limited</v>
      </c>
      <c r="T13" s="135" t="str">
        <f>'scenario input table'!T13</f>
        <v>Karlsruhe &lt;-&gt; France, change of direction in Wörth</v>
      </c>
      <c r="U13" s="135">
        <f>'scenario input table'!U13</f>
        <v>11</v>
      </c>
      <c r="V13" s="135" t="str">
        <f>'scenario input table'!V13</f>
        <v>German (English)</v>
      </c>
      <c r="W13" s="135" t="str">
        <f>'scenario input table'!W13</f>
        <v>None</v>
      </c>
      <c r="X13" s="5" t="str">
        <f>'scenario input table'!X13</f>
        <v>Karlsruhe Gbf - Wörth</v>
      </c>
      <c r="Y13" s="5">
        <f>'scenario input table'!Y13</f>
        <v>0</v>
      </c>
      <c r="Z13" s="209"/>
      <c r="AA13" s="209"/>
      <c r="AB13" s="209"/>
      <c r="AC13" s="209"/>
      <c r="AD13" s="209"/>
      <c r="AE13" s="209"/>
      <c r="AF13" s="209"/>
      <c r="AG13" s="209"/>
      <c r="AH13" s="209"/>
    </row>
    <row r="14" spans="1:34" ht="24.4" customHeight="1" x14ac:dyDescent="0.25">
      <c r="A14" s="5" t="str">
        <f>'scenario input table'!A31</f>
        <v>DB Netz</v>
      </c>
      <c r="B14" s="5" t="str">
        <f>'scenario input table'!B31</f>
        <v>x</v>
      </c>
      <c r="C14" s="5" t="str">
        <f>'scenario input table'!C31</f>
        <v>x</v>
      </c>
      <c r="D14" s="5" t="str">
        <f>'scenario input table'!D31</f>
        <v>Diesel</v>
      </c>
      <c r="E14" s="5" t="str">
        <f>'scenario input table'!E31</f>
        <v>D4</v>
      </c>
      <c r="F14" s="5">
        <f>'scenario input table'!F31</f>
        <v>1</v>
      </c>
      <c r="G14" s="135" t="str">
        <f>'scenario input table'!G31</f>
        <v>N/A</v>
      </c>
      <c r="H14" s="135" t="str">
        <f>'scenario input table'!H31</f>
        <v>N/A</v>
      </c>
      <c r="I14" s="5" t="str">
        <f>'scenario input table'!I31</f>
        <v>Upon request</v>
      </c>
      <c r="J14" s="5" t="str">
        <f>'scenario input table'!J31</f>
        <v>P/C 80/410</v>
      </c>
      <c r="K14" s="135" t="str">
        <f>'scenario input table'!K31</f>
        <v>1435 mm</v>
      </c>
      <c r="L14" s="135">
        <f>'scenario input table'!L31</f>
        <v>100</v>
      </c>
      <c r="M14" s="135" t="str">
        <f>'scenario input table'!M31</f>
        <v>700 - 740/750 m</v>
      </c>
      <c r="N14" s="135">
        <f>'scenario input table'!N31</f>
        <v>600</v>
      </c>
      <c r="O14" s="135" t="str">
        <f>'scenario input table'!O31</f>
        <v>3030-3945 (V-Tfz DB 232/233)</v>
      </c>
      <c r="P14" s="135" t="str">
        <f>'scenario input table'!P31</f>
        <v>3030-3945 (V-Tfz DB 232/233)</v>
      </c>
      <c r="Q14" s="135" t="str">
        <f>'scenario input table'!Q31</f>
        <v>PZB</v>
      </c>
      <c r="R14" s="135">
        <f>'scenario input table'!R31</f>
        <v>0</v>
      </c>
      <c r="S14" s="135" t="str">
        <f>'scenario input table'!S31</f>
        <v>Extremely limited</v>
      </c>
      <c r="T14" s="135" t="str">
        <f>'scenario input table'!T31</f>
        <v>Karlsruhe &lt;-&gt; France, change of direction in Wörth</v>
      </c>
      <c r="U14" s="135">
        <f>'scenario input table'!U31</f>
        <v>11</v>
      </c>
      <c r="V14" s="135" t="str">
        <f>'scenario input table'!V31</f>
        <v>German (English)</v>
      </c>
      <c r="W14" s="135" t="str">
        <f>'scenario input table'!W31</f>
        <v>None</v>
      </c>
      <c r="X14" s="5" t="str">
        <f>'scenario input table'!X31</f>
        <v>Wörth - Lauterbourg (border)</v>
      </c>
      <c r="Y14" s="5">
        <f>'scenario input table'!Y31</f>
        <v>0</v>
      </c>
      <c r="Z14" s="209"/>
      <c r="AA14" s="209"/>
      <c r="AB14" s="209"/>
      <c r="AC14" s="209"/>
      <c r="AD14" s="209"/>
      <c r="AE14" s="209"/>
      <c r="AF14" s="209"/>
      <c r="AG14" s="209"/>
      <c r="AH14" s="209"/>
    </row>
    <row r="15" spans="1:34" ht="75" customHeight="1" x14ac:dyDescent="0.25">
      <c r="A15" s="5" t="str">
        <f>'scenario input table'!A74</f>
        <v>SNCF Réseau</v>
      </c>
      <c r="B15" s="5" t="str">
        <f>'scenario input table'!B74</f>
        <v>x</v>
      </c>
      <c r="C15" s="5" t="str">
        <f>'scenario input table'!C74</f>
        <v>x</v>
      </c>
      <c r="D15" s="5" t="str">
        <f>'scenario input table'!D74</f>
        <v>Diesel</v>
      </c>
      <c r="E15" s="5" t="str">
        <f>'scenario input table'!E74</f>
        <v>D4</v>
      </c>
      <c r="F15" s="5">
        <f>'scenario input table'!F74</f>
        <v>2</v>
      </c>
      <c r="G15" s="135" t="str">
        <f>'scenario input table'!G74</f>
        <v>&lt; 12,5‰</v>
      </c>
      <c r="H15" s="135" t="str">
        <f>'scenario input table'!H74</f>
        <v>&lt; 12,5‰</v>
      </c>
      <c r="I15" s="5" t="str">
        <f>'scenario input table'!I74</f>
        <v>GB1</v>
      </c>
      <c r="J15" s="5" t="str">
        <f>'scenario input table'!J74</f>
        <v>C45 P/C s55/s385</v>
      </c>
      <c r="K15" s="135" t="str">
        <f>'scenario input table'!K74</f>
        <v>1435 mm</v>
      </c>
      <c r="L15" s="135" t="str">
        <f>'scenario input table'!L74</f>
        <v>61-100 km/h</v>
      </c>
      <c r="M15" s="135" t="str">
        <f>'scenario input table'!M74</f>
        <v>700 - 740/750 m</v>
      </c>
      <c r="N15" s="135">
        <f>'scenario input table'!N74</f>
        <v>750</v>
      </c>
      <c r="O15" s="135" t="str">
        <f>'scenario input table'!O74</f>
        <v>D4</v>
      </c>
      <c r="P15" s="135" t="str">
        <f>'scenario input table'!P74</f>
        <v>D4</v>
      </c>
      <c r="Q15" s="135">
        <f>'scenario input table'!Q74</f>
        <v>0</v>
      </c>
      <c r="R15" s="135">
        <f>'scenario input table'!R74</f>
        <v>0</v>
      </c>
      <c r="S15" s="135" t="str">
        <f>'scenario input table'!S74</f>
        <v>Good</v>
      </c>
      <c r="T15" s="135" t="str">
        <f>'scenario input table'!T74</f>
        <v>Night closure between 21:00 and 06:00 hours
Limited capacity in Lauterbourg between 06:00 -21:00 hours</v>
      </c>
      <c r="U15" s="135">
        <f>'scenario input table'!U74</f>
        <v>58</v>
      </c>
      <c r="V15" s="135" t="str">
        <f>'scenario input table'!V74</f>
        <v>French, German (English)</v>
      </c>
      <c r="W15" s="135" t="str">
        <f>'scenario input table'!W74</f>
        <v>None</v>
      </c>
      <c r="X15" s="5" t="str">
        <f>'scenario input table'!X74</f>
        <v>Lauterbourg border - Strasbourg</v>
      </c>
      <c r="Y15" s="5" t="str">
        <f>'scenario input table'!Y74</f>
        <v xml:space="preserve">Karlsruhe - Basel: change of direction in Hausbergen
</v>
      </c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26.65" customHeight="1" x14ac:dyDescent="0.25">
      <c r="A16" s="5" t="str">
        <f>'scenario input table'!A81</f>
        <v>SNCF Réseau</v>
      </c>
      <c r="B16" s="5" t="str">
        <f>'scenario input table'!B81</f>
        <v>x</v>
      </c>
      <c r="C16" s="5" t="str">
        <f>'scenario input table'!C81</f>
        <v>x</v>
      </c>
      <c r="D16" s="5" t="str">
        <f>'scenario input table'!D81</f>
        <v>25kv AC</v>
      </c>
      <c r="E16" s="5" t="str">
        <f>'scenario input table'!E81</f>
        <v>D4</v>
      </c>
      <c r="F16" s="5">
        <f>'scenario input table'!F81</f>
        <v>2</v>
      </c>
      <c r="G16" s="135" t="str">
        <f>'scenario input table'!G81</f>
        <v>&lt; 12,5‰</v>
      </c>
      <c r="H16" s="135" t="str">
        <f>'scenario input table'!H81</f>
        <v>&lt; 12,5‰</v>
      </c>
      <c r="I16" s="5" t="str">
        <f>'scenario input table'!I81</f>
        <v>GB1</v>
      </c>
      <c r="J16" s="5" t="str">
        <f>'scenario input table'!J81</f>
        <v>C45 P/C s55/s385</v>
      </c>
      <c r="K16" s="135" t="str">
        <f>'scenario input table'!K81</f>
        <v>1435 mm</v>
      </c>
      <c r="L16" s="135" t="str">
        <f>'scenario input table'!L81</f>
        <v>161-220km/h</v>
      </c>
      <c r="M16" s="135" t="str">
        <f>'scenario input table'!M81</f>
        <v>700 - 740/750 m</v>
      </c>
      <c r="N16" s="135">
        <f>'scenario input table'!N81</f>
        <v>750</v>
      </c>
      <c r="O16" s="135" t="str">
        <f>'scenario input table'!O81</f>
        <v>D4</v>
      </c>
      <c r="P16" s="135" t="str">
        <f>'scenario input table'!P81</f>
        <v>D4</v>
      </c>
      <c r="Q16" s="135" t="str">
        <f>'scenario input table'!Q81</f>
        <v>KVB</v>
      </c>
      <c r="R16" s="135">
        <f>'scenario input table'!R81</f>
        <v>0</v>
      </c>
      <c r="S16" s="135" t="str">
        <f>'scenario input table'!S81</f>
        <v>Extremely limited</v>
      </c>
      <c r="T16" s="135">
        <f>'scenario input table'!T81</f>
        <v>0</v>
      </c>
      <c r="U16" s="135">
        <f>'scenario input table'!U81</f>
        <v>107</v>
      </c>
      <c r="V16" s="135" t="str">
        <f>'scenario input table'!V81</f>
        <v>French (English)</v>
      </c>
      <c r="W16" s="135" t="str">
        <f>'scenario input table'!W81</f>
        <v>None</v>
      </c>
      <c r="X16" s="5" t="str">
        <f>'scenario input table'!X81</f>
        <v>Strasbourg - Mulhouse</v>
      </c>
      <c r="Y16" s="5">
        <f>'scenario input table'!Y81</f>
        <v>0</v>
      </c>
      <c r="Z16" s="209"/>
      <c r="AA16" s="209"/>
      <c r="AB16" s="209"/>
      <c r="AC16" s="209"/>
      <c r="AD16" s="209"/>
      <c r="AE16" s="209"/>
      <c r="AF16" s="209"/>
      <c r="AG16" s="209"/>
      <c r="AH16" s="209"/>
    </row>
    <row r="17" spans="1:34" ht="25.5" customHeight="1" x14ac:dyDescent="0.25">
      <c r="A17" s="5" t="str">
        <f>'scenario input table'!A78</f>
        <v>SNCF Réseau</v>
      </c>
      <c r="B17" s="5" t="str">
        <f>'scenario input table'!B78</f>
        <v>x</v>
      </c>
      <c r="C17" s="5" t="str">
        <f>'scenario input table'!C78</f>
        <v>x</v>
      </c>
      <c r="D17" s="5" t="str">
        <f>'scenario input table'!D78</f>
        <v>25kv AC</v>
      </c>
      <c r="E17" s="5" t="str">
        <f>'scenario input table'!E78</f>
        <v>D4</v>
      </c>
      <c r="F17" s="5">
        <f>'scenario input table'!F78</f>
        <v>2</v>
      </c>
      <c r="G17" s="135" t="str">
        <f>'scenario input table'!G78</f>
        <v>&lt; 12,5‰</v>
      </c>
      <c r="H17" s="135" t="str">
        <f>'scenario input table'!H78</f>
        <v>&lt; 12,5‰</v>
      </c>
      <c r="I17" s="5" t="str">
        <f>'scenario input table'!I78</f>
        <v>GB</v>
      </c>
      <c r="J17" s="5" t="str">
        <f>'scenario input table'!J78</f>
        <v>C45 P/C s55/s385</v>
      </c>
      <c r="K17" s="135" t="str">
        <f>'scenario input table'!K78</f>
        <v>1435 mm</v>
      </c>
      <c r="L17" s="135" t="str">
        <f>'scenario input table'!L78</f>
        <v>121-160 km/h</v>
      </c>
      <c r="M17" s="135" t="str">
        <f>'scenario input table'!M78</f>
        <v>700 - 740/750 m</v>
      </c>
      <c r="N17" s="135">
        <f>'scenario input table'!N78</f>
        <v>750</v>
      </c>
      <c r="O17" s="135" t="str">
        <f>'scenario input table'!O78</f>
        <v>D4</v>
      </c>
      <c r="P17" s="135" t="str">
        <f>'scenario input table'!P78</f>
        <v>D4</v>
      </c>
      <c r="Q17" s="135" t="str">
        <f>'scenario input table'!Q78</f>
        <v>KVB</v>
      </c>
      <c r="R17" s="135">
        <f>'scenario input table'!R78</f>
        <v>0</v>
      </c>
      <c r="S17" s="135" t="str">
        <f>'scenario input table'!S78</f>
        <v>Limited</v>
      </c>
      <c r="T17" s="135">
        <f>'scenario input table'!T78</f>
        <v>0</v>
      </c>
      <c r="U17" s="135">
        <f>'scenario input table'!U78</f>
        <v>28</v>
      </c>
      <c r="V17" s="135" t="str">
        <f>'scenario input table'!V78</f>
        <v>French (English)</v>
      </c>
      <c r="W17" s="135" t="str">
        <f>'scenario input table'!W78</f>
        <v>None</v>
      </c>
      <c r="X17" s="5" t="str">
        <f>'scenario input table'!X78</f>
        <v>Mulhouse - Saint Louis (border)</v>
      </c>
      <c r="Y17" s="5">
        <f>'scenario input table'!Y78</f>
        <v>0</v>
      </c>
      <c r="Z17" s="209"/>
      <c r="AA17" s="209"/>
      <c r="AB17" s="209"/>
      <c r="AC17" s="209"/>
      <c r="AD17" s="209"/>
      <c r="AE17" s="209"/>
      <c r="AF17" s="209"/>
      <c r="AG17" s="209"/>
      <c r="AH17" s="209"/>
    </row>
    <row r="18" spans="1:34" ht="34.9" customHeight="1" x14ac:dyDescent="0.25">
      <c r="A18" s="5" t="str">
        <f>'scenario input table'!A69</f>
        <v>SBB</v>
      </c>
      <c r="B18" s="5" t="str">
        <f>'scenario input table'!B69</f>
        <v>x</v>
      </c>
      <c r="C18" s="5" t="str">
        <f>'scenario input table'!C69</f>
        <v>x</v>
      </c>
      <c r="D18" s="5" t="str">
        <f>'scenario input table'!D69</f>
        <v>25kV / 15 kV AC</v>
      </c>
      <c r="E18" s="5" t="str">
        <f>'scenario input table'!E69</f>
        <v>D4</v>
      </c>
      <c r="F18" s="5">
        <f>'scenario input table'!F69</f>
        <v>2</v>
      </c>
      <c r="G18" s="135" t="str">
        <f>'scenario input table'!G69</f>
        <v>11‰</v>
      </c>
      <c r="H18" s="135" t="str">
        <f>'scenario input table'!H69</f>
        <v>6‰</v>
      </c>
      <c r="I18" s="5" t="str">
        <f>'scenario input table'!I69</f>
        <v>EBV 1</v>
      </c>
      <c r="J18" s="5" t="str">
        <f>'scenario input table'!J69</f>
        <v>EBV 1 / C25/344,
C45 / 353, B45 / 353</v>
      </c>
      <c r="K18" s="135" t="str">
        <f>'scenario input table'!K69</f>
        <v>1435 mm</v>
      </c>
      <c r="L18" s="135">
        <f>'scenario input table'!L69</f>
        <v>100</v>
      </c>
      <c r="M18" s="135" t="str">
        <f>'scenario input table'!M69</f>
        <v>700 - 740/750 m</v>
      </c>
      <c r="N18" s="135">
        <f>'scenario input table'!N69</f>
        <v>750</v>
      </c>
      <c r="O18" s="135">
        <f>'scenario input table'!O69</f>
        <v>2000</v>
      </c>
      <c r="P18" s="135">
        <f>'scenario input table'!P69</f>
        <v>2000</v>
      </c>
      <c r="Q18" s="135" t="str">
        <f>'scenario input table'!Q69</f>
        <v>KVB
L1LS - 3.4.0</v>
      </c>
      <c r="R18" s="135" t="str">
        <f>'scenario input table'!R69</f>
        <v>KVB
L1LS - 3.4.0</v>
      </c>
      <c r="S18" s="135" t="str">
        <f>'scenario input table'!S69</f>
        <v>Limited</v>
      </c>
      <c r="T18" s="135">
        <f>'scenario input table'!T69</f>
        <v>0</v>
      </c>
      <c r="U18" s="135">
        <f>'scenario input table'!U69</f>
        <v>9</v>
      </c>
      <c r="V18" s="135" t="str">
        <f>'scenario input table'!V69</f>
        <v>German, French (English)</v>
      </c>
      <c r="W18" s="135" t="str">
        <f>'scenario input table'!W69</f>
        <v>None</v>
      </c>
      <c r="X18" s="5" t="str">
        <f>'scenario input table'!X69</f>
        <v>Saint Louis border – Basel RB Muttenz</v>
      </c>
      <c r="Y18" s="5" t="str">
        <f>'scenario input table'!Y69</f>
        <v>several intermodal freight codes possible due to the annual AS-eeee-0945</v>
      </c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ht="76.900000000000006" customHeight="1" x14ac:dyDescent="0.25">
      <c r="A19" s="5" t="str">
        <f>'scenario input table'!A74</f>
        <v>SNCF Réseau</v>
      </c>
      <c r="B19" s="5" t="str">
        <f>'scenario input table'!B74</f>
        <v>x</v>
      </c>
      <c r="C19" s="5" t="str">
        <f>'scenario input table'!C74</f>
        <v>x</v>
      </c>
      <c r="D19" s="5" t="str">
        <f>'scenario input table'!D74</f>
        <v>Diesel</v>
      </c>
      <c r="E19" s="5" t="str">
        <f>'scenario input table'!E74</f>
        <v>D4</v>
      </c>
      <c r="F19" s="5">
        <f>'scenario input table'!F74</f>
        <v>2</v>
      </c>
      <c r="G19" s="135" t="str">
        <f>'scenario input table'!G74</f>
        <v>&lt; 12,5‰</v>
      </c>
      <c r="H19" s="135" t="str">
        <f>'scenario input table'!H74</f>
        <v>&lt; 12,5‰</v>
      </c>
      <c r="I19" s="5" t="str">
        <f>'scenario input table'!I74</f>
        <v>GB1</v>
      </c>
      <c r="J19" s="5" t="str">
        <f>'scenario input table'!J74</f>
        <v>C45 P/C s55/s385</v>
      </c>
      <c r="K19" s="135" t="str">
        <f>'scenario input table'!K74</f>
        <v>1435 mm</v>
      </c>
      <c r="L19" s="135" t="str">
        <f>'scenario input table'!L74</f>
        <v>61-100 km/h</v>
      </c>
      <c r="M19" s="135" t="str">
        <f>'scenario input table'!M74</f>
        <v>700 - 740/750 m</v>
      </c>
      <c r="N19" s="135">
        <f>'scenario input table'!N74</f>
        <v>750</v>
      </c>
      <c r="O19" s="135" t="str">
        <f>'scenario input table'!O74</f>
        <v>D4</v>
      </c>
      <c r="P19" s="135" t="str">
        <f>'scenario input table'!P74</f>
        <v>D4</v>
      </c>
      <c r="Q19" s="135">
        <f>'scenario input table'!Q74</f>
        <v>0</v>
      </c>
      <c r="R19" s="135">
        <f>'scenario input table'!R74</f>
        <v>0</v>
      </c>
      <c r="S19" s="135" t="str">
        <f>'scenario input table'!S74</f>
        <v>Good</v>
      </c>
      <c r="T19" s="135" t="str">
        <f>'scenario input table'!T74</f>
        <v>Night closure between 21:00 and 06:00 hours
Limited capacity in Lauterbourg between 06:00 -21:00 hours</v>
      </c>
      <c r="U19" s="135">
        <f>'scenario input table'!U74</f>
        <v>58</v>
      </c>
      <c r="V19" s="135" t="str">
        <f>'scenario input table'!V74</f>
        <v>French, German (English)</v>
      </c>
      <c r="W19" s="135" t="str">
        <f>'scenario input table'!W74</f>
        <v>None</v>
      </c>
      <c r="X19" s="5" t="str">
        <f>'scenario input table'!X74</f>
        <v>Lauterbourg border - Strasbourg</v>
      </c>
      <c r="Y19" s="5" t="str">
        <f>'scenario input table'!Y74</f>
        <v xml:space="preserve">Karlsruhe - Basel: change of direction in Hausbergen
</v>
      </c>
      <c r="Z19" s="209"/>
      <c r="AA19" s="209"/>
      <c r="AB19" s="209"/>
      <c r="AC19" s="209"/>
      <c r="AD19" s="209"/>
      <c r="AE19" s="209"/>
      <c r="AF19" s="209"/>
      <c r="AG19" s="209"/>
      <c r="AH19" s="209"/>
    </row>
    <row r="20" spans="1:34" ht="16.5" customHeight="1" x14ac:dyDescent="0.25">
      <c r="A20" s="5" t="str">
        <f>'scenario input table'!A14</f>
        <v>DB Netz</v>
      </c>
      <c r="B20" s="5" t="str">
        <f>'scenario input table'!B14</f>
        <v>x</v>
      </c>
      <c r="C20" s="5" t="str">
        <f>'scenario input table'!C14</f>
        <v>x</v>
      </c>
      <c r="D20" s="5" t="str">
        <f>'scenario input table'!D14</f>
        <v>AC 15 kV 16,7Hz</v>
      </c>
      <c r="E20" s="5" t="str">
        <f>'scenario input table'!E14</f>
        <v>D4</v>
      </c>
      <c r="F20" s="5">
        <f>'scenario input table'!F14</f>
        <v>2</v>
      </c>
      <c r="G20" s="135" t="str">
        <f>'scenario input table'!G14</f>
        <v>N/A</v>
      </c>
      <c r="H20" s="135" t="str">
        <f>'scenario input table'!H14</f>
        <v>N/A</v>
      </c>
      <c r="I20" s="5" t="str">
        <f>'scenario input table'!I14</f>
        <v>Upon request</v>
      </c>
      <c r="J20" s="5" t="str">
        <f>'scenario input table'!J14</f>
        <v>P/C 80/410</v>
      </c>
      <c r="K20" s="135" t="str">
        <f>'scenario input table'!K14</f>
        <v>1435 mm</v>
      </c>
      <c r="L20" s="135">
        <f>'scenario input table'!L14</f>
        <v>160</v>
      </c>
      <c r="M20" s="135" t="str">
        <f>'scenario input table'!M14</f>
        <v>700 - 740/750 m</v>
      </c>
      <c r="N20" s="135">
        <f>'scenario input table'!N14</f>
        <v>740</v>
      </c>
      <c r="O20" s="135">
        <f>'scenario input table'!O14</f>
        <v>0</v>
      </c>
      <c r="P20" s="135">
        <f>'scenario input table'!P14</f>
        <v>0</v>
      </c>
      <c r="Q20" s="135" t="str">
        <f>'scenario input table'!Q14</f>
        <v>PZB</v>
      </c>
      <c r="R20" s="135">
        <f>'scenario input table'!R14</f>
        <v>0</v>
      </c>
      <c r="S20" s="135" t="str">
        <f>'scenario input table'!S14</f>
        <v>Good</v>
      </c>
      <c r="T20" s="135">
        <f>'scenario input table'!T14</f>
        <v>0</v>
      </c>
      <c r="U20" s="135">
        <f>'scenario input table'!U14</f>
        <v>14</v>
      </c>
      <c r="V20" s="135" t="str">
        <f>'scenario input table'!V14</f>
        <v>German (English)</v>
      </c>
      <c r="W20" s="135" t="str">
        <f>'scenario input table'!W14</f>
        <v>None</v>
      </c>
      <c r="X20" s="5" t="str">
        <f>'scenario input table'!X14</f>
        <v>Kehl - Appenweier (Offenburg)</v>
      </c>
      <c r="Y20" s="5">
        <f>'scenario input table'!Y14</f>
        <v>0</v>
      </c>
      <c r="Z20" s="209"/>
      <c r="AA20" s="209"/>
      <c r="AB20" s="209"/>
      <c r="AC20" s="209"/>
      <c r="AD20" s="209"/>
      <c r="AE20" s="209"/>
      <c r="AF20" s="209"/>
      <c r="AG20" s="209"/>
      <c r="AH20" s="209"/>
    </row>
    <row r="21" spans="1:34" ht="39" customHeight="1" x14ac:dyDescent="0.25">
      <c r="A21" s="80" t="s">
        <v>87</v>
      </c>
      <c r="B21" s="212" t="s">
        <v>89</v>
      </c>
      <c r="C21" s="212"/>
      <c r="D21" s="212" t="s">
        <v>90</v>
      </c>
      <c r="E21" s="80" t="s">
        <v>91</v>
      </c>
      <c r="F21" s="213" t="s">
        <v>92</v>
      </c>
      <c r="G21" s="205" t="s">
        <v>446</v>
      </c>
      <c r="H21" s="206"/>
      <c r="I21" s="80" t="s">
        <v>445</v>
      </c>
      <c r="J21" s="212" t="s">
        <v>93</v>
      </c>
      <c r="K21" s="99" t="s">
        <v>447</v>
      </c>
      <c r="L21" s="99" t="s">
        <v>449</v>
      </c>
      <c r="M21" s="207" t="s">
        <v>451</v>
      </c>
      <c r="N21" s="208"/>
      <c r="O21" s="207" t="s">
        <v>453</v>
      </c>
      <c r="P21" s="208"/>
      <c r="Q21" s="207" t="s">
        <v>94</v>
      </c>
      <c r="R21" s="208"/>
      <c r="S21" s="207" t="s">
        <v>456</v>
      </c>
      <c r="T21" s="208"/>
      <c r="U21" s="215" t="s">
        <v>457</v>
      </c>
      <c r="V21" s="99" t="s">
        <v>459</v>
      </c>
      <c r="W21" s="99" t="s">
        <v>460</v>
      </c>
      <c r="X21" s="80" t="s">
        <v>88</v>
      </c>
      <c r="Y21" s="212" t="s">
        <v>96</v>
      </c>
      <c r="Z21" s="209"/>
      <c r="AA21" s="209"/>
      <c r="AB21" s="209"/>
      <c r="AC21" s="209"/>
      <c r="AD21" s="209"/>
      <c r="AE21" s="209"/>
      <c r="AF21" s="209"/>
      <c r="AG21" s="209"/>
      <c r="AH21" s="209"/>
    </row>
    <row r="22" spans="1:34" ht="64.5" customHeight="1" x14ac:dyDescent="0.25">
      <c r="A22" s="80">
        <f>'scenario input table'!A2</f>
        <v>0</v>
      </c>
      <c r="B22" s="80" t="str">
        <f>'scenario input table'!B2</f>
        <v>Pass</v>
      </c>
      <c r="C22" s="80" t="str">
        <f>'scenario input table'!C2</f>
        <v>Frei</v>
      </c>
      <c r="D22" s="212"/>
      <c r="E22" s="80"/>
      <c r="F22" s="213"/>
      <c r="G22" s="178" t="str">
        <f>'scenario input table'!G2</f>
        <v>Direction   N-S</v>
      </c>
      <c r="H22" s="178" t="str">
        <f>'scenario input table'!H2</f>
        <v>Direction   S-N</v>
      </c>
      <c r="I22" s="81">
        <f>'scenario input table'!I2</f>
        <v>0</v>
      </c>
      <c r="J22" s="212"/>
      <c r="K22" s="99">
        <f>'scenario input table'!K2</f>
        <v>0</v>
      </c>
      <c r="L22" s="99" t="str">
        <f>'scenario input table'!L2</f>
        <v>for freight trains, e.g. D4</v>
      </c>
      <c r="M22" s="99" t="str">
        <f>'scenario input table'!M2</f>
        <v xml:space="preserve">As published in NS, conditions apply
</v>
      </c>
      <c r="N22" s="99" t="str">
        <f>'scenario input table'!N2</f>
        <v>Operational in case of ICM, without any condition</v>
      </c>
      <c r="O22" s="99" t="str">
        <f>'scenario input table'!O2</f>
        <v>Direction     N-S</v>
      </c>
      <c r="P22" s="99" t="str">
        <f>'scenario input table'!P2</f>
        <v>Direction     S-N</v>
      </c>
      <c r="Q22" s="99" t="str">
        <f>'scenario input table'!Q2</f>
        <v>Class B (to be filled in)</v>
      </c>
      <c r="R22" s="99" t="str">
        <f>'scenario input table'!R2</f>
        <v>Class A (to be taken from CIP)</v>
      </c>
      <c r="S22" s="99" t="str">
        <f>'scenario input table'!S2</f>
        <v xml:space="preserve">Indication </v>
      </c>
      <c r="T22" s="99" t="str">
        <f>'scenario input table'!T2</f>
        <v>Indication explanation</v>
      </c>
      <c r="U22" s="215"/>
      <c r="V22" s="177" t="str">
        <f>'scenario input table'!V2</f>
        <v>Languages used in operations (additonal languages to communicate with the administration)</v>
      </c>
      <c r="W22" s="177">
        <f>'scenario input table'!W2</f>
        <v>0</v>
      </c>
      <c r="X22" s="82">
        <f>'scenario input table'!X2</f>
        <v>0</v>
      </c>
      <c r="Y22" s="214"/>
      <c r="Z22" s="209"/>
      <c r="AA22" s="209"/>
      <c r="AB22" s="209"/>
      <c r="AC22" s="209"/>
      <c r="AD22" s="209"/>
      <c r="AE22" s="209"/>
      <c r="AF22" s="209"/>
      <c r="AG22" s="209"/>
      <c r="AH22" s="209"/>
    </row>
    <row r="23" spans="1:34" ht="15.75" x14ac:dyDescent="0.25">
      <c r="A23" s="196" t="s">
        <v>421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209"/>
      <c r="AA23" s="209"/>
      <c r="AB23" s="209"/>
      <c r="AC23" s="209"/>
      <c r="AD23" s="209"/>
      <c r="AE23" s="209"/>
      <c r="AF23" s="209"/>
      <c r="AG23" s="209"/>
      <c r="AH23" s="209"/>
    </row>
    <row r="24" spans="1:34" ht="30.6" customHeight="1" x14ac:dyDescent="0.25">
      <c r="A24" s="5" t="str">
        <f>'scenario input table'!A6</f>
        <v>DB Netz</v>
      </c>
      <c r="B24" s="5" t="str">
        <f>'scenario input table'!B6</f>
        <v>x</v>
      </c>
      <c r="C24" s="5" t="str">
        <f>'scenario input table'!C6</f>
        <v>x</v>
      </c>
      <c r="D24" s="5" t="str">
        <f>'scenario input table'!D6</f>
        <v>AC 15 kV 16,7Hz</v>
      </c>
      <c r="E24" s="5" t="str">
        <f>'scenario input table'!E6</f>
        <v>D4</v>
      </c>
      <c r="F24" s="5">
        <f>'scenario input table'!F6</f>
        <v>1</v>
      </c>
      <c r="G24" s="135" t="str">
        <f>'scenario input table'!G6</f>
        <v>&lt; 20‰</v>
      </c>
      <c r="H24" s="135" t="str">
        <f>'scenario input table'!H6</f>
        <v>&lt; 20‰</v>
      </c>
      <c r="I24" s="5" t="str">
        <f>'scenario input table'!I6</f>
        <v>Upon request</v>
      </c>
      <c r="J24" s="5" t="str">
        <f>'scenario input table'!J6</f>
        <v>P/C 65/395</v>
      </c>
      <c r="K24" s="135" t="str">
        <f>'scenario input table'!K6</f>
        <v>1435 mm</v>
      </c>
      <c r="L24" s="135">
        <f>'scenario input table'!L6</f>
        <v>100</v>
      </c>
      <c r="M24" s="135" t="str">
        <f>'scenario input table'!M6</f>
        <v>700 - 740/750 m</v>
      </c>
      <c r="N24" s="135">
        <f>'scenario input table'!N6</f>
        <v>580</v>
      </c>
      <c r="O24" s="135" t="str">
        <f>'scenario input table'!O6</f>
        <v>1245-1640</v>
      </c>
      <c r="P24" s="135" t="str">
        <f>'scenario input table'!P6</f>
        <v>1245-1640</v>
      </c>
      <c r="Q24" s="135" t="str">
        <f>'scenario input table'!Q6</f>
        <v>PZB</v>
      </c>
      <c r="R24" s="135">
        <f>'scenario input table'!R6</f>
        <v>0</v>
      </c>
      <c r="S24" s="135" t="str">
        <f>'scenario input table'!S6</f>
        <v>Limited
Extremely limited</v>
      </c>
      <c r="T24" s="135" t="str">
        <f>'scenario input table'!T6</f>
        <v>Change of direction in Singen; partly single track</v>
      </c>
      <c r="U24" s="135">
        <f>'scenario input table'!U6</f>
        <v>276</v>
      </c>
      <c r="V24" s="135" t="str">
        <f>'scenario input table'!V6</f>
        <v>German (English)</v>
      </c>
      <c r="W24" s="135" t="str">
        <f>'scenario input table'!W6</f>
        <v>None</v>
      </c>
      <c r="X24" s="5" t="str">
        <f>'scenario input table'!X6</f>
        <v>(Mannheim -) Kornwestheim- Singen</v>
      </c>
      <c r="Y24" s="5">
        <f>'scenario input table'!Y6</f>
        <v>0</v>
      </c>
      <c r="Z24" s="209"/>
      <c r="AA24" s="209"/>
      <c r="AB24" s="209"/>
      <c r="AC24" s="209"/>
      <c r="AD24" s="209"/>
      <c r="AE24" s="209"/>
      <c r="AF24" s="209"/>
      <c r="AG24" s="209"/>
      <c r="AH24" s="209"/>
    </row>
    <row r="25" spans="1:34" ht="22.5" x14ac:dyDescent="0.25">
      <c r="A25" s="5" t="str">
        <f>'scenario input table'!A24</f>
        <v>DB Netz</v>
      </c>
      <c r="B25" s="5" t="str">
        <f>'scenario input table'!B24</f>
        <v>x</v>
      </c>
      <c r="C25" s="5" t="str">
        <f>'scenario input table'!C24</f>
        <v>x</v>
      </c>
      <c r="D25" s="5" t="str">
        <f>'scenario input table'!D24</f>
        <v>AC 15 kV
16,7Hz</v>
      </c>
      <c r="E25" s="5" t="str">
        <f>'scenario input table'!E24</f>
        <v>D4</v>
      </c>
      <c r="F25" s="5">
        <f>'scenario input table'!F24</f>
        <v>2</v>
      </c>
      <c r="G25" s="135" t="str">
        <f>'scenario input table'!G24</f>
        <v>N/A</v>
      </c>
      <c r="H25" s="135" t="str">
        <f>'scenario input table'!H24</f>
        <v>N/A</v>
      </c>
      <c r="I25" s="5" t="str">
        <f>'scenario input table'!I24</f>
        <v>Upon request</v>
      </c>
      <c r="J25" s="5" t="str">
        <f>'scenario input table'!J24</f>
        <v>P/C 70/400</v>
      </c>
      <c r="K25" s="135" t="str">
        <f>'scenario input table'!K24</f>
        <v>1435 mm</v>
      </c>
      <c r="L25" s="135">
        <f>'scenario input table'!L24</f>
        <v>160</v>
      </c>
      <c r="M25" s="135" t="str">
        <f>'scenario input table'!M24</f>
        <v>700 - 740/750 m</v>
      </c>
      <c r="N25" s="135">
        <f>'scenario input table'!N24</f>
        <v>580</v>
      </c>
      <c r="O25" s="135" t="str">
        <f>'scenario input table'!O24</f>
        <v>1: 3130t 2: 2275t</v>
      </c>
      <c r="P25" s="135" t="str">
        <f>'scenario input table'!P24</f>
        <v>1: 3130t 2: 2275t</v>
      </c>
      <c r="Q25" s="135" t="str">
        <f>'scenario input table'!Q24</f>
        <v>PZB</v>
      </c>
      <c r="R25" s="135">
        <f>'scenario input table'!R24</f>
        <v>0</v>
      </c>
      <c r="S25" s="135" t="str">
        <f>'scenario input table'!S24</f>
        <v>Limited</v>
      </c>
      <c r="T25" s="135">
        <f>'scenario input table'!T24</f>
        <v>0</v>
      </c>
      <c r="U25" s="135">
        <f>'scenario input table'!U24</f>
        <v>20</v>
      </c>
      <c r="V25" s="135" t="str">
        <f>'scenario input table'!V24</f>
        <v>German (English)</v>
      </c>
      <c r="W25" s="135" t="str">
        <f>'scenario input table'!W24</f>
        <v>None</v>
      </c>
      <c r="X25" s="5" t="str">
        <f>'scenario input table'!X24</f>
        <v>Singen - Schaffhausen</v>
      </c>
      <c r="Y25" s="5">
        <f>'scenario input table'!Y24</f>
        <v>0</v>
      </c>
      <c r="Z25" s="209"/>
      <c r="AA25" s="209"/>
      <c r="AB25" s="209"/>
      <c r="AC25" s="209"/>
      <c r="AD25" s="209"/>
      <c r="AE25" s="209"/>
      <c r="AF25" s="209"/>
      <c r="AG25" s="209"/>
      <c r="AH25" s="209"/>
    </row>
    <row r="26" spans="1:34" ht="27.4" customHeight="1" x14ac:dyDescent="0.25">
      <c r="A26" s="5" t="str">
        <f>'scenario input table'!A70</f>
        <v>SBB</v>
      </c>
      <c r="B26" s="5" t="str">
        <f>'scenario input table'!B70</f>
        <v>x</v>
      </c>
      <c r="C26" s="5" t="str">
        <f>'scenario input table'!C70</f>
        <v>x</v>
      </c>
      <c r="D26" s="5" t="str">
        <f>'scenario input table'!D70</f>
        <v>AC 15 kV 16,7Hz</v>
      </c>
      <c r="E26" s="5" t="str">
        <f>'scenario input table'!E70</f>
        <v>D4</v>
      </c>
      <c r="F26" s="5">
        <f>'scenario input table'!F70</f>
        <v>2</v>
      </c>
      <c r="G26" s="135" t="str">
        <f>'scenario input table'!G70</f>
        <v>10‰</v>
      </c>
      <c r="H26" s="135" t="str">
        <f>'scenario input table'!H70</f>
        <v>10‰</v>
      </c>
      <c r="I26" s="5" t="str">
        <f>'scenario input table'!I70</f>
        <v>EBV 2, includes UIC G1</v>
      </c>
      <c r="J26" s="5" t="str">
        <f>'scenario input table'!J70</f>
        <v>P/C 60/384</v>
      </c>
      <c r="K26" s="135" t="str">
        <f>'scenario input table'!K70</f>
        <v>1435 mm</v>
      </c>
      <c r="L26" s="135">
        <f>'scenario input table'!L70</f>
        <v>100</v>
      </c>
      <c r="M26" s="135">
        <f>'scenario input table'!M70</f>
        <v>600</v>
      </c>
      <c r="N26" s="135">
        <f>'scenario input table'!N70</f>
        <v>600</v>
      </c>
      <c r="O26" s="135" t="str">
        <f>'scenario input table'!O70</f>
        <v>22,5 t</v>
      </c>
      <c r="P26" s="135" t="str">
        <f>'scenario input table'!P70</f>
        <v>22,5 t</v>
      </c>
      <c r="Q26" s="135">
        <f>'scenario input table'!Q70</f>
        <v>0</v>
      </c>
      <c r="R26" s="135" t="str">
        <f>'scenario input table'!R70</f>
        <v>L1 LS 3.4.0</v>
      </c>
      <c r="S26" s="135" t="str">
        <f>'scenario input table'!S70</f>
        <v>Limited</v>
      </c>
      <c r="T26" s="135">
        <f>'scenario input table'!T70</f>
        <v>0</v>
      </c>
      <c r="U26" s="135">
        <f>'scenario input table'!U70</f>
        <v>52</v>
      </c>
      <c r="V26" s="135" t="str">
        <f>'scenario input table'!V70</f>
        <v>German (English)</v>
      </c>
      <c r="W26" s="135" t="str">
        <f>'scenario input table'!W70</f>
        <v>None</v>
      </c>
      <c r="X26" s="5" t="str">
        <f>'scenario input table'!X70</f>
        <v>Schaffhausen (border) - Zurich Oerlikon</v>
      </c>
      <c r="Y26" s="5" t="str">
        <f>'scenario input table'!Y70</f>
        <v>Some parts one track only</v>
      </c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4" ht="25.15" customHeight="1" x14ac:dyDescent="0.25">
      <c r="A27" s="196" t="s">
        <v>422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209"/>
      <c r="AA27" s="209"/>
      <c r="AB27" s="209"/>
      <c r="AC27" s="209"/>
      <c r="AD27" s="209"/>
      <c r="AE27" s="209"/>
      <c r="AF27" s="209"/>
      <c r="AG27" s="209"/>
      <c r="AH27" s="209"/>
    </row>
    <row r="28" spans="1:34" ht="25.15" customHeight="1" x14ac:dyDescent="0.25">
      <c r="A28" s="5" t="str">
        <f>'scenario input table'!A16</f>
        <v>DB Netz</v>
      </c>
      <c r="B28" s="5" t="str">
        <f>'scenario input table'!B16</f>
        <v>x</v>
      </c>
      <c r="C28" s="5" t="str">
        <f>'scenario input table'!C16</f>
        <v>x</v>
      </c>
      <c r="D28" s="5" t="str">
        <f>'scenario input table'!D16</f>
        <v>AC 15 kV
 16,7 Hz</v>
      </c>
      <c r="E28" s="5" t="str">
        <f>'scenario input table'!E16</f>
        <v>D4</v>
      </c>
      <c r="F28" s="5" t="str">
        <f>'scenario input table'!F16</f>
        <v xml:space="preserve">2 to 4 </v>
      </c>
      <c r="G28" s="135" t="str">
        <f>'scenario input table'!G16</f>
        <v>&lt; 20‰</v>
      </c>
      <c r="H28" s="135" t="str">
        <f>'scenario input table'!H16</f>
        <v>&lt; 20‰</v>
      </c>
      <c r="I28" s="5" t="str">
        <f>'scenario input table'!I16</f>
        <v>GA</v>
      </c>
      <c r="J28" s="5" t="str">
        <f>'scenario input table'!J16</f>
        <v>P/C 70/400</v>
      </c>
      <c r="K28" s="135" t="str">
        <f>'scenario input table'!K16</f>
        <v>1435 mm</v>
      </c>
      <c r="L28" s="135" t="str">
        <f>'scenario input table'!L16</f>
        <v>Up to 160</v>
      </c>
      <c r="M28" s="135" t="str">
        <f>'scenario input table'!M16</f>
        <v>700 - 740/750 m</v>
      </c>
      <c r="N28" s="135">
        <f>'scenario input table'!N16</f>
        <v>740</v>
      </c>
      <c r="O28" s="135" t="str">
        <f>'scenario input table'!O16</f>
        <v>1890-1935</v>
      </c>
      <c r="P28" s="135" t="str">
        <f>'scenario input table'!P16</f>
        <v>1890-1935</v>
      </c>
      <c r="Q28" s="135" t="str">
        <f>'scenario input table'!Q16</f>
        <v>PZB</v>
      </c>
      <c r="R28" s="135">
        <f>'scenario input table'!R16</f>
        <v>0</v>
      </c>
      <c r="S28" s="135" t="str">
        <f>'scenario input table'!S16</f>
        <v>Good</v>
      </c>
      <c r="T28" s="135">
        <f>'scenario input table'!T16</f>
        <v>0</v>
      </c>
      <c r="U28" s="135">
        <f>'scenario input table'!U16</f>
        <v>135</v>
      </c>
      <c r="V28" s="135" t="str">
        <f>'scenario input table'!V16</f>
        <v>German (English)</v>
      </c>
      <c r="W28" s="135" t="str">
        <f>'scenario input table'!W16</f>
        <v>None</v>
      </c>
      <c r="X28" s="5" t="str">
        <f>'scenario input table'!X16</f>
        <v xml:space="preserve">Mannheim - Kaiserslautern - Saarbrücken - Forbach border </v>
      </c>
      <c r="Y28" s="5">
        <f>'scenario input table'!Y16</f>
        <v>0</v>
      </c>
      <c r="Z28" s="209"/>
      <c r="AA28" s="209"/>
      <c r="AB28" s="209"/>
      <c r="AC28" s="209"/>
      <c r="AD28" s="209"/>
      <c r="AE28" s="209"/>
      <c r="AF28" s="209"/>
      <c r="AG28" s="209"/>
      <c r="AH28" s="209"/>
    </row>
    <row r="29" spans="1:34" ht="23.65" customHeight="1" x14ac:dyDescent="0.25">
      <c r="A29" s="5" t="str">
        <f>'scenario input table'!A73</f>
        <v>SNCF Réseau</v>
      </c>
      <c r="B29" s="5" t="str">
        <f>'scenario input table'!B73</f>
        <v>x</v>
      </c>
      <c r="C29" s="5" t="str">
        <f>'scenario input table'!C73</f>
        <v>x</v>
      </c>
      <c r="D29" s="5" t="str">
        <f>'scenario input table'!D73</f>
        <v>25kv AC</v>
      </c>
      <c r="E29" s="5" t="str">
        <f>'scenario input table'!E73</f>
        <v>D4</v>
      </c>
      <c r="F29" s="5">
        <f>'scenario input table'!F73</f>
        <v>2</v>
      </c>
      <c r="G29" s="135" t="str">
        <f>'scenario input table'!G73</f>
        <v>&lt; 12,5‰</v>
      </c>
      <c r="H29" s="135" t="str">
        <f>'scenario input table'!H73</f>
        <v>&lt; 12,5‰</v>
      </c>
      <c r="I29" s="5" t="str">
        <f>'scenario input table'!I73</f>
        <v>GB1</v>
      </c>
      <c r="J29" s="5" t="str">
        <f>'scenario input table'!J73</f>
        <v>C45 P/C s55/s385</v>
      </c>
      <c r="K29" s="135" t="str">
        <f>'scenario input table'!K73</f>
        <v>1435 mm</v>
      </c>
      <c r="L29" s="135" t="str">
        <f>'scenario input table'!L73</f>
        <v>121-160 km/h</v>
      </c>
      <c r="M29" s="135" t="str">
        <f>'scenario input table'!M73</f>
        <v>700 - 740/750 m</v>
      </c>
      <c r="N29" s="135">
        <f>'scenario input table'!N73</f>
        <v>750</v>
      </c>
      <c r="O29" s="135" t="str">
        <f>'scenario input table'!O73</f>
        <v>D4</v>
      </c>
      <c r="P29" s="135" t="str">
        <f>'scenario input table'!P73</f>
        <v>D4</v>
      </c>
      <c r="Q29" s="135" t="str">
        <f>'scenario input table'!Q73</f>
        <v>KVB</v>
      </c>
      <c r="R29" s="135">
        <f>'scenario input table'!R73</f>
        <v>0</v>
      </c>
      <c r="S29" s="135" t="str">
        <f>'scenario input table'!S73</f>
        <v>Good</v>
      </c>
      <c r="T29" s="135">
        <f>'scenario input table'!T73</f>
        <v>0</v>
      </c>
      <c r="U29" s="135">
        <f>'scenario input table'!U73</f>
        <v>75</v>
      </c>
      <c r="V29" s="135" t="str">
        <f>'scenario input table'!V73</f>
        <v>French (English)</v>
      </c>
      <c r="W29" s="135" t="str">
        <f>'scenario input table'!W73</f>
        <v>None</v>
      </c>
      <c r="X29" s="5" t="str">
        <f>'scenario input table'!X73</f>
        <v>Forbach (border) - Metz</v>
      </c>
      <c r="Y29" s="5">
        <f>'scenario input table'!Y73</f>
        <v>0</v>
      </c>
      <c r="Z29" s="209"/>
      <c r="AA29" s="209"/>
      <c r="AB29" s="209"/>
      <c r="AC29" s="209"/>
      <c r="AD29" s="209"/>
      <c r="AE29" s="209"/>
      <c r="AF29" s="209"/>
      <c r="AG29" s="209"/>
      <c r="AH29" s="209"/>
    </row>
    <row r="30" spans="1:34" ht="25.5" customHeight="1" x14ac:dyDescent="0.25">
      <c r="A30" s="5" t="str">
        <f>'scenario input table'!A76</f>
        <v>SNCF Réseau</v>
      </c>
      <c r="B30" s="5" t="str">
        <f>'scenario input table'!B76</f>
        <v>x</v>
      </c>
      <c r="C30" s="5" t="str">
        <f>'scenario input table'!C76</f>
        <v>x</v>
      </c>
      <c r="D30" s="5" t="str">
        <f>'scenario input table'!D76</f>
        <v>25kv AC</v>
      </c>
      <c r="E30" s="5" t="str">
        <f>'scenario input table'!E76</f>
        <v>D4</v>
      </c>
      <c r="F30" s="5">
        <f>'scenario input table'!F76</f>
        <v>2</v>
      </c>
      <c r="G30" s="135" t="str">
        <f>'scenario input table'!G76</f>
        <v>&lt; 12,5‰</v>
      </c>
      <c r="H30" s="135" t="str">
        <f>'scenario input table'!H76</f>
        <v>&lt; 12,5‰</v>
      </c>
      <c r="I30" s="5" t="str">
        <f>'scenario input table'!I76</f>
        <v>GB1</v>
      </c>
      <c r="J30" s="5" t="str">
        <f>'scenario input table'!J76</f>
        <v>C45 P/C s55/s385</v>
      </c>
      <c r="K30" s="135" t="str">
        <f>'scenario input table'!K76</f>
        <v>1435 mm</v>
      </c>
      <c r="L30" s="135" t="str">
        <f>'scenario input table'!L76</f>
        <v> 121-160 km/h</v>
      </c>
      <c r="M30" s="135" t="str">
        <f>'scenario input table'!M76</f>
        <v>700 - 740/750 m</v>
      </c>
      <c r="N30" s="135">
        <f>'scenario input table'!N76</f>
        <v>750</v>
      </c>
      <c r="O30" s="135" t="str">
        <f>'scenario input table'!O76</f>
        <v>D4</v>
      </c>
      <c r="P30" s="135" t="str">
        <f>'scenario input table'!P76</f>
        <v>D4</v>
      </c>
      <c r="Q30" s="135" t="str">
        <f>'scenario input table'!Q76</f>
        <v>KVB</v>
      </c>
      <c r="R30" s="135">
        <f>'scenario input table'!R76</f>
        <v>0</v>
      </c>
      <c r="S30" s="135" t="str">
        <f>'scenario input table'!S76</f>
        <v>Limited</v>
      </c>
      <c r="T30" s="135">
        <f>'scenario input table'!T76</f>
        <v>0</v>
      </c>
      <c r="U30" s="135">
        <f>'scenario input table'!U76</f>
        <v>86</v>
      </c>
      <c r="V30" s="135" t="str">
        <f>'scenario input table'!V76</f>
        <v>French (English)</v>
      </c>
      <c r="W30" s="135" t="str">
        <f>'scenario input table'!W76</f>
        <v>None</v>
      </c>
      <c r="X30" s="5" t="str">
        <f>'scenario input table'!X76</f>
        <v>Metz - Réding</v>
      </c>
      <c r="Y30" s="5">
        <f>'scenario input table'!Y76</f>
        <v>0</v>
      </c>
      <c r="Z30" s="209"/>
      <c r="AA30" s="209"/>
      <c r="AB30" s="209"/>
      <c r="AC30" s="209"/>
      <c r="AD30" s="209"/>
      <c r="AE30" s="209"/>
      <c r="AF30" s="209"/>
      <c r="AG30" s="209"/>
      <c r="AH30" s="209"/>
    </row>
    <row r="31" spans="1:34" ht="26.65" customHeight="1" x14ac:dyDescent="0.25">
      <c r="A31" s="5" t="str">
        <f>'scenario input table'!A80</f>
        <v>SNCF Réseau</v>
      </c>
      <c r="B31" s="5" t="str">
        <f>'scenario input table'!B80</f>
        <v>x</v>
      </c>
      <c r="C31" s="5" t="str">
        <f>'scenario input table'!C80</f>
        <v>x</v>
      </c>
      <c r="D31" s="5" t="str">
        <f>'scenario input table'!D80</f>
        <v>25kv AC</v>
      </c>
      <c r="E31" s="5" t="str">
        <f>'scenario input table'!E80</f>
        <v>D4</v>
      </c>
      <c r="F31" s="5">
        <f>'scenario input table'!F80</f>
        <v>2</v>
      </c>
      <c r="G31" s="135" t="str">
        <f>'scenario input table'!G80</f>
        <v>&lt; 12,5‰</v>
      </c>
      <c r="H31" s="135" t="str">
        <f>'scenario input table'!H80</f>
        <v>&lt; 12,5‰</v>
      </c>
      <c r="I31" s="5" t="str">
        <f>'scenario input table'!I80</f>
        <v>GB</v>
      </c>
      <c r="J31" s="5" t="str">
        <f>'scenario input table'!J80</f>
        <v>C45 P/C s55/s385</v>
      </c>
      <c r="K31" s="135" t="str">
        <f>'scenario input table'!K80</f>
        <v>1435 mm</v>
      </c>
      <c r="L31" s="135" t="str">
        <f>'scenario input table'!L80</f>
        <v> 121-160 km/h</v>
      </c>
      <c r="M31" s="135" t="str">
        <f>'scenario input table'!M80</f>
        <v>700 - 740/750 m</v>
      </c>
      <c r="N31" s="135">
        <f>'scenario input table'!N80</f>
        <v>750</v>
      </c>
      <c r="O31" s="135" t="str">
        <f>'scenario input table'!O80</f>
        <v>D4</v>
      </c>
      <c r="P31" s="135" t="str">
        <f>'scenario input table'!P80</f>
        <v>D4</v>
      </c>
      <c r="Q31" s="135" t="str">
        <f>'scenario input table'!Q80</f>
        <v>KVB</v>
      </c>
      <c r="R31" s="135">
        <f>'scenario input table'!R80</f>
        <v>0</v>
      </c>
      <c r="S31" s="135" t="str">
        <f>'scenario input table'!S80</f>
        <v>Limited</v>
      </c>
      <c r="T31" s="135">
        <f>'scenario input table'!T80</f>
        <v>0</v>
      </c>
      <c r="U31" s="135">
        <f>'scenario input table'!U80</f>
        <v>68</v>
      </c>
      <c r="V31" s="135" t="str">
        <f>'scenario input table'!V80</f>
        <v>French (English)</v>
      </c>
      <c r="W31" s="135" t="str">
        <f>'scenario input table'!W80</f>
        <v>None</v>
      </c>
      <c r="X31" s="5" t="str">
        <f>'scenario input table'!X80</f>
        <v>Réding - Strasbourg</v>
      </c>
      <c r="Y31" s="5">
        <f>'scenario input table'!Y80</f>
        <v>0</v>
      </c>
      <c r="Z31" s="209"/>
      <c r="AA31" s="209"/>
      <c r="AB31" s="209"/>
      <c r="AC31" s="209"/>
      <c r="AD31" s="209"/>
      <c r="AE31" s="209"/>
      <c r="AF31" s="209"/>
      <c r="AG31" s="209"/>
      <c r="AH31" s="209"/>
    </row>
    <row r="32" spans="1:34" ht="36" customHeight="1" x14ac:dyDescent="0.25">
      <c r="A32" s="5" t="str">
        <f>'scenario input table'!A81</f>
        <v>SNCF Réseau</v>
      </c>
      <c r="B32" s="5" t="str">
        <f>'scenario input table'!B81</f>
        <v>x</v>
      </c>
      <c r="C32" s="5" t="str">
        <f>'scenario input table'!C81</f>
        <v>x</v>
      </c>
      <c r="D32" s="5" t="str">
        <f>'scenario input table'!D81</f>
        <v>25kv AC</v>
      </c>
      <c r="E32" s="5" t="str">
        <f>'scenario input table'!E81</f>
        <v>D4</v>
      </c>
      <c r="F32" s="5">
        <f>'scenario input table'!F81</f>
        <v>2</v>
      </c>
      <c r="G32" s="135" t="str">
        <f>'scenario input table'!G81</f>
        <v>&lt; 12,5‰</v>
      </c>
      <c r="H32" s="135" t="str">
        <f>'scenario input table'!H81</f>
        <v>&lt; 12,5‰</v>
      </c>
      <c r="I32" s="5" t="str">
        <f>'scenario input table'!I81</f>
        <v>GB1</v>
      </c>
      <c r="J32" s="5" t="str">
        <f>'scenario input table'!J81</f>
        <v>C45 P/C s55/s385</v>
      </c>
      <c r="K32" s="135" t="str">
        <f>'scenario input table'!K81</f>
        <v>1435 mm</v>
      </c>
      <c r="L32" s="135" t="str">
        <f>'scenario input table'!L81</f>
        <v>161-220km/h</v>
      </c>
      <c r="M32" s="135" t="str">
        <f>'scenario input table'!M81</f>
        <v>700 - 740/750 m</v>
      </c>
      <c r="N32" s="135">
        <f>'scenario input table'!N81</f>
        <v>750</v>
      </c>
      <c r="O32" s="135" t="str">
        <f>'scenario input table'!O81</f>
        <v>D4</v>
      </c>
      <c r="P32" s="135" t="str">
        <f>'scenario input table'!P81</f>
        <v>D4</v>
      </c>
      <c r="Q32" s="135" t="str">
        <f>'scenario input table'!Q81</f>
        <v>KVB</v>
      </c>
      <c r="R32" s="135">
        <f>'scenario input table'!R81</f>
        <v>0</v>
      </c>
      <c r="S32" s="135" t="str">
        <f>'scenario input table'!S81</f>
        <v>Extremely limited</v>
      </c>
      <c r="T32" s="135">
        <f>'scenario input table'!T81</f>
        <v>0</v>
      </c>
      <c r="U32" s="135">
        <f>'scenario input table'!U81</f>
        <v>107</v>
      </c>
      <c r="V32" s="135" t="str">
        <f>'scenario input table'!V81</f>
        <v>French (English)</v>
      </c>
      <c r="W32" s="135" t="str">
        <f>'scenario input table'!W81</f>
        <v>None</v>
      </c>
      <c r="X32" s="5" t="str">
        <f>'scenario input table'!X81</f>
        <v>Strasbourg - Mulhouse</v>
      </c>
      <c r="Y32" s="5">
        <f>'scenario input table'!Y81</f>
        <v>0</v>
      </c>
      <c r="Z32" s="209"/>
      <c r="AA32" s="209"/>
      <c r="AB32" s="209"/>
      <c r="AC32" s="209"/>
      <c r="AD32" s="209"/>
      <c r="AE32" s="209"/>
      <c r="AF32" s="209"/>
      <c r="AG32" s="209"/>
      <c r="AH32" s="209"/>
    </row>
    <row r="33" spans="1:34" ht="25.5" customHeight="1" x14ac:dyDescent="0.25">
      <c r="A33" s="5" t="str">
        <f>'scenario input table'!A78</f>
        <v>SNCF Réseau</v>
      </c>
      <c r="B33" s="5" t="str">
        <f>'scenario input table'!B78</f>
        <v>x</v>
      </c>
      <c r="C33" s="5" t="str">
        <f>'scenario input table'!C78</f>
        <v>x</v>
      </c>
      <c r="D33" s="5" t="str">
        <f>'scenario input table'!D78</f>
        <v>25kv AC</v>
      </c>
      <c r="E33" s="5" t="str">
        <f>'scenario input table'!E78</f>
        <v>D4</v>
      </c>
      <c r="F33" s="5">
        <f>'scenario input table'!F78</f>
        <v>2</v>
      </c>
      <c r="G33" s="135" t="str">
        <f>'scenario input table'!G78</f>
        <v>&lt; 12,5‰</v>
      </c>
      <c r="H33" s="135" t="str">
        <f>'scenario input table'!H78</f>
        <v>&lt; 12,5‰</v>
      </c>
      <c r="I33" s="5" t="str">
        <f>'scenario input table'!I78</f>
        <v>GB</v>
      </c>
      <c r="J33" s="5" t="str">
        <f>'scenario input table'!J78</f>
        <v>C45 P/C s55/s385</v>
      </c>
      <c r="K33" s="135" t="str">
        <f>'scenario input table'!K78</f>
        <v>1435 mm</v>
      </c>
      <c r="L33" s="135" t="str">
        <f>'scenario input table'!L78</f>
        <v>121-160 km/h</v>
      </c>
      <c r="M33" s="135" t="str">
        <f>'scenario input table'!M78</f>
        <v>700 - 740/750 m</v>
      </c>
      <c r="N33" s="135">
        <f>'scenario input table'!N78</f>
        <v>750</v>
      </c>
      <c r="O33" s="135" t="str">
        <f>'scenario input table'!O78</f>
        <v>D4</v>
      </c>
      <c r="P33" s="135" t="str">
        <f>'scenario input table'!P78</f>
        <v>D4</v>
      </c>
      <c r="Q33" s="135" t="str">
        <f>'scenario input table'!Q78</f>
        <v>KVB</v>
      </c>
      <c r="R33" s="135">
        <f>'scenario input table'!R78</f>
        <v>0</v>
      </c>
      <c r="S33" s="135" t="str">
        <f>'scenario input table'!S78</f>
        <v>Limited</v>
      </c>
      <c r="T33" s="135">
        <f>'scenario input table'!T78</f>
        <v>0</v>
      </c>
      <c r="U33" s="135">
        <f>'scenario input table'!U78</f>
        <v>28</v>
      </c>
      <c r="V33" s="135" t="str">
        <f>'scenario input table'!V78</f>
        <v>French (English)</v>
      </c>
      <c r="W33" s="135" t="str">
        <f>'scenario input table'!W78</f>
        <v>None</v>
      </c>
      <c r="X33" s="5" t="str">
        <f>'scenario input table'!X78</f>
        <v>Mulhouse - Saint Louis (border)</v>
      </c>
      <c r="Y33" s="5">
        <f>'scenario input table'!Y78</f>
        <v>0</v>
      </c>
      <c r="Z33" s="20"/>
      <c r="AA33" s="20"/>
      <c r="AB33" s="20"/>
      <c r="AC33" s="20"/>
      <c r="AD33" s="20"/>
      <c r="AE33" s="20"/>
      <c r="AF33" s="20"/>
      <c r="AG33" s="20"/>
      <c r="AH33" s="20"/>
    </row>
    <row r="34" spans="1:34" ht="36.6" customHeight="1" x14ac:dyDescent="0.25">
      <c r="A34" s="5" t="str">
        <f>'scenario input table'!A69</f>
        <v>SBB</v>
      </c>
      <c r="B34" s="5" t="str">
        <f>'scenario input table'!B69</f>
        <v>x</v>
      </c>
      <c r="C34" s="5" t="str">
        <f>'scenario input table'!C69</f>
        <v>x</v>
      </c>
      <c r="D34" s="5" t="str">
        <f>'scenario input table'!D69</f>
        <v>25kV / 15 kV AC</v>
      </c>
      <c r="E34" s="5" t="str">
        <f>'scenario input table'!E69</f>
        <v>D4</v>
      </c>
      <c r="F34" s="5">
        <f>'scenario input table'!F69</f>
        <v>2</v>
      </c>
      <c r="G34" s="135" t="str">
        <f>'scenario input table'!G69</f>
        <v>11‰</v>
      </c>
      <c r="H34" s="135" t="str">
        <f>'scenario input table'!H69</f>
        <v>6‰</v>
      </c>
      <c r="I34" s="5" t="str">
        <f>'scenario input table'!I69</f>
        <v>EBV 1</v>
      </c>
      <c r="J34" s="5" t="str">
        <f>'scenario input table'!J69</f>
        <v>EBV 1 / C25/344,
C45 / 353, B45 / 353</v>
      </c>
      <c r="K34" s="135" t="str">
        <f>'scenario input table'!K69</f>
        <v>1435 mm</v>
      </c>
      <c r="L34" s="135">
        <f>'scenario input table'!L69</f>
        <v>100</v>
      </c>
      <c r="M34" s="135" t="str">
        <f>'scenario input table'!M69</f>
        <v>700 - 740/750 m</v>
      </c>
      <c r="N34" s="135">
        <f>'scenario input table'!N69</f>
        <v>750</v>
      </c>
      <c r="O34" s="135">
        <f>'scenario input table'!O69</f>
        <v>2000</v>
      </c>
      <c r="P34" s="135">
        <f>'scenario input table'!P69</f>
        <v>2000</v>
      </c>
      <c r="Q34" s="135" t="str">
        <f>'scenario input table'!Q69</f>
        <v>KVB
L1LS - 3.4.0</v>
      </c>
      <c r="R34" s="135" t="str">
        <f>'scenario input table'!R69</f>
        <v>KVB
L1LS - 3.4.0</v>
      </c>
      <c r="S34" s="135" t="str">
        <f>'scenario input table'!S69</f>
        <v>Limited</v>
      </c>
      <c r="T34" s="135">
        <f>'scenario input table'!T69</f>
        <v>0</v>
      </c>
      <c r="U34" s="135">
        <f>'scenario input table'!U69</f>
        <v>9</v>
      </c>
      <c r="V34" s="135" t="str">
        <f>'scenario input table'!V69</f>
        <v>German, French (English)</v>
      </c>
      <c r="W34" s="135" t="str">
        <f>'scenario input table'!W69</f>
        <v>None</v>
      </c>
      <c r="X34" s="5" t="str">
        <f>'scenario input table'!X69</f>
        <v>Saint Louis border – Basel RB Muttenz</v>
      </c>
      <c r="Y34" s="5" t="str">
        <f>'scenario input table'!Y69</f>
        <v>several intermodal freight codes possible due to the annual AS-eeee-0945</v>
      </c>
      <c r="Z34" s="209"/>
      <c r="AA34" s="209"/>
      <c r="AB34" s="209"/>
      <c r="AC34" s="209"/>
      <c r="AD34" s="209"/>
      <c r="AE34" s="209"/>
      <c r="AF34" s="209"/>
      <c r="AG34" s="209"/>
      <c r="AH34" s="209"/>
    </row>
    <row r="35" spans="1:34" x14ac:dyDescent="0.25">
      <c r="A35" s="5" t="str">
        <f>'scenario input table'!A82</f>
        <v>SNCF Réseau</v>
      </c>
      <c r="B35" s="5" t="str">
        <f>'scenario input table'!B82</f>
        <v>x</v>
      </c>
      <c r="C35" s="5" t="str">
        <f>'scenario input table'!C82</f>
        <v>x</v>
      </c>
      <c r="D35" s="5" t="str">
        <f>'scenario input table'!D82</f>
        <v>25kv AC</v>
      </c>
      <c r="E35" s="5" t="str">
        <f>'scenario input table'!E82</f>
        <v>D4</v>
      </c>
      <c r="F35" s="5">
        <f>'scenario input table'!F82</f>
        <v>2</v>
      </c>
      <c r="G35" s="135" t="str">
        <f>'scenario input table'!G82</f>
        <v>&lt; 12,5‰</v>
      </c>
      <c r="H35" s="135" t="str">
        <f>'scenario input table'!H82</f>
        <v>&lt; 12,5‰</v>
      </c>
      <c r="I35" s="5" t="str">
        <f>'scenario input table'!I82</f>
        <v>GB1</v>
      </c>
      <c r="J35" s="5" t="str">
        <f>'scenario input table'!J82</f>
        <v>C45 P/C s55/s385</v>
      </c>
      <c r="K35" s="135" t="str">
        <f>'scenario input table'!K82</f>
        <v>1435 mm</v>
      </c>
      <c r="L35" s="135" t="str">
        <f>'scenario input table'!L82</f>
        <v>101-120km/h</v>
      </c>
      <c r="M35" s="135" t="str">
        <f>'scenario input table'!M82</f>
        <v>700 - 740/750 m</v>
      </c>
      <c r="N35" s="135">
        <f>'scenario input table'!N82</f>
        <v>750</v>
      </c>
      <c r="O35" s="135" t="str">
        <f>'scenario input table'!O82</f>
        <v>D4</v>
      </c>
      <c r="P35" s="135" t="str">
        <f>'scenario input table'!P82</f>
        <v>D4</v>
      </c>
      <c r="Q35" s="135">
        <f>'scenario input table'!Q82</f>
        <v>0</v>
      </c>
      <c r="R35" s="135">
        <f>'scenario input table'!R82</f>
        <v>0</v>
      </c>
      <c r="S35" s="135" t="str">
        <f>'scenario input table'!S82</f>
        <v>Excellent</v>
      </c>
      <c r="T35" s="135">
        <f>'scenario input table'!T82</f>
        <v>0</v>
      </c>
      <c r="U35" s="135">
        <f>'scenario input table'!U82</f>
        <v>5</v>
      </c>
      <c r="V35" s="135" t="str">
        <f>'scenario input table'!V82</f>
        <v>French (English)</v>
      </c>
      <c r="W35" s="135" t="str">
        <f>'scenario input table'!W82</f>
        <v>None</v>
      </c>
      <c r="X35" s="5" t="str">
        <f>'scenario input table'!X82</f>
        <v>Strasbourg-Offenburg</v>
      </c>
      <c r="Y35" s="5">
        <f>'scenario input table'!Y82</f>
        <v>0</v>
      </c>
      <c r="Z35" s="209"/>
      <c r="AA35" s="209"/>
      <c r="AB35" s="209"/>
      <c r="AC35" s="209"/>
      <c r="AD35" s="209"/>
      <c r="AE35" s="209"/>
      <c r="AF35" s="209"/>
      <c r="AG35" s="209"/>
      <c r="AH35" s="209"/>
    </row>
    <row r="36" spans="1:34" x14ac:dyDescent="0.25">
      <c r="A36" s="5" t="str">
        <f>'scenario input table'!A14</f>
        <v>DB Netz</v>
      </c>
      <c r="B36" s="5" t="str">
        <f>'scenario input table'!B14</f>
        <v>x</v>
      </c>
      <c r="C36" s="5" t="str">
        <f>'scenario input table'!C14</f>
        <v>x</v>
      </c>
      <c r="D36" s="5" t="str">
        <f>'scenario input table'!D14</f>
        <v>AC 15 kV 16,7Hz</v>
      </c>
      <c r="E36" s="5" t="str">
        <f>'scenario input table'!E14</f>
        <v>D4</v>
      </c>
      <c r="F36" s="5">
        <f>'scenario input table'!F14</f>
        <v>2</v>
      </c>
      <c r="G36" s="135" t="str">
        <f>'scenario input table'!G14</f>
        <v>N/A</v>
      </c>
      <c r="H36" s="135" t="str">
        <f>'scenario input table'!H14</f>
        <v>N/A</v>
      </c>
      <c r="I36" s="5" t="str">
        <f>'scenario input table'!I14</f>
        <v>Upon request</v>
      </c>
      <c r="J36" s="5" t="str">
        <f>'scenario input table'!J14</f>
        <v>P/C 80/410</v>
      </c>
      <c r="K36" s="135" t="str">
        <f>'scenario input table'!K14</f>
        <v>1435 mm</v>
      </c>
      <c r="L36" s="135">
        <f>'scenario input table'!L14</f>
        <v>160</v>
      </c>
      <c r="M36" s="135" t="str">
        <f>'scenario input table'!M14</f>
        <v>700 - 740/750 m</v>
      </c>
      <c r="N36" s="135">
        <f>'scenario input table'!N14</f>
        <v>740</v>
      </c>
      <c r="O36" s="135">
        <f>'scenario input table'!O14</f>
        <v>0</v>
      </c>
      <c r="P36" s="135">
        <f>'scenario input table'!P14</f>
        <v>0</v>
      </c>
      <c r="Q36" s="135" t="str">
        <f>'scenario input table'!Q14</f>
        <v>PZB</v>
      </c>
      <c r="R36" s="135">
        <f>'scenario input table'!R14</f>
        <v>0</v>
      </c>
      <c r="S36" s="135" t="str">
        <f>'scenario input table'!S14</f>
        <v>Good</v>
      </c>
      <c r="T36" s="135">
        <f>'scenario input table'!T14</f>
        <v>0</v>
      </c>
      <c r="U36" s="135">
        <f>'scenario input table'!U14</f>
        <v>14</v>
      </c>
      <c r="V36" s="135" t="str">
        <f>'scenario input table'!V14</f>
        <v>German (English)</v>
      </c>
      <c r="W36" s="135" t="str">
        <f>'scenario input table'!W14</f>
        <v>None</v>
      </c>
      <c r="X36" s="5" t="str">
        <f>'scenario input table'!X14</f>
        <v>Kehl - Appenweier (Offenburg)</v>
      </c>
      <c r="Y36" s="5">
        <f>'scenario input table'!Y14</f>
        <v>0</v>
      </c>
      <c r="Z36" s="209"/>
      <c r="AA36" s="209"/>
      <c r="AB36" s="209"/>
      <c r="AC36" s="209"/>
      <c r="AD36" s="209"/>
      <c r="AE36" s="209"/>
      <c r="AF36" s="209"/>
      <c r="AG36" s="209"/>
      <c r="AH36" s="209"/>
    </row>
    <row r="37" spans="1:34" ht="15.75" x14ac:dyDescent="0.25">
      <c r="A37" s="218" t="s">
        <v>423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09"/>
      <c r="AA37" s="209"/>
      <c r="AB37" s="209"/>
      <c r="AC37" s="209"/>
      <c r="AD37" s="209"/>
      <c r="AE37" s="209"/>
      <c r="AF37" s="209"/>
      <c r="AG37" s="209"/>
      <c r="AH37" s="209"/>
    </row>
    <row r="38" spans="1:34" ht="33.75" x14ac:dyDescent="0.25">
      <c r="A38" s="5" t="str">
        <f>'scenario input table'!A8</f>
        <v>DB Netz</v>
      </c>
      <c r="B38" s="5" t="str">
        <f>'scenario input table'!B8</f>
        <v>x</v>
      </c>
      <c r="C38" s="5" t="str">
        <f>'scenario input table'!C8</f>
        <v>x</v>
      </c>
      <c r="D38" s="5" t="str">
        <f>'scenario input table'!D8</f>
        <v>AC 15 kV 16,7Hz</v>
      </c>
      <c r="E38" s="5" t="str">
        <f>'scenario input table'!E8</f>
        <v>D4</v>
      </c>
      <c r="F38" s="5">
        <f>'scenario input table'!F8</f>
        <v>2</v>
      </c>
      <c r="G38" s="135" t="str">
        <f>'scenario input table'!G8</f>
        <v>≤ 15‰</v>
      </c>
      <c r="H38" s="135" t="str">
        <f>'scenario input table'!H8</f>
        <v>≤ 15‰</v>
      </c>
      <c r="I38" s="5" t="str">
        <f>'scenario input table'!I8</f>
        <v>Upon request</v>
      </c>
      <c r="J38" s="5" t="str">
        <f>'scenario input table'!J8</f>
        <v>P/C 80/410</v>
      </c>
      <c r="K38" s="135" t="str">
        <f>'scenario input table'!K8</f>
        <v>1435 mm</v>
      </c>
      <c r="L38" s="135">
        <f>'scenario input table'!L8</f>
        <v>160</v>
      </c>
      <c r="M38" s="135" t="str">
        <f>'scenario input table'!M8</f>
        <v>700 - 740/750 m</v>
      </c>
      <c r="N38" s="135" t="str">
        <f>'scenario input table'!N8</f>
        <v>600
Standard Train (DB Loco 185)</v>
      </c>
      <c r="O38" s="135" t="str">
        <f>'scenario input table'!O8</f>
        <v>With Loco DB 185:
Ma-Ku: 2.700
Ku-Ma: 2.530</v>
      </c>
      <c r="P38" s="135" t="str">
        <f>'scenario input table'!P8</f>
        <v>With Loco DB 185:
Ma-Ku: 2.700
Ku-Ma: 2.530</v>
      </c>
      <c r="Q38" s="135" t="str">
        <f>'scenario input table'!Q8</f>
        <v>PZB</v>
      </c>
      <c r="R38" s="135">
        <f>'scenario input table'!R8</f>
        <v>0</v>
      </c>
      <c r="S38" s="135" t="str">
        <f>'scenario input table'!S8</f>
        <v>Good</v>
      </c>
      <c r="T38" s="135">
        <f>'scenario input table'!T8</f>
        <v>0</v>
      </c>
      <c r="U38" s="135">
        <f>'scenario input table'!U8</f>
        <v>460</v>
      </c>
      <c r="V38" s="135" t="str">
        <f>'scenario input table'!V8</f>
        <v>German (English)</v>
      </c>
      <c r="W38" s="135" t="str">
        <f>'scenario input table'!W8</f>
        <v>None</v>
      </c>
      <c r="X38" s="5" t="str">
        <f>'scenario input table'!X8</f>
        <v>(Mannheim - Mühlacker - Ludwigsburg - Kornwestheim - Ulm - Augsburg Hbf - ) München - Rosenheim - Kufstein</v>
      </c>
      <c r="Y38" s="5">
        <f>'scenario input table'!Y8</f>
        <v>0</v>
      </c>
      <c r="Z38" s="209"/>
      <c r="AA38" s="209"/>
      <c r="AB38" s="209"/>
      <c r="AC38" s="209"/>
      <c r="AD38" s="209"/>
      <c r="AE38" s="209"/>
      <c r="AF38" s="209"/>
      <c r="AG38" s="209"/>
      <c r="AH38" s="209"/>
    </row>
    <row r="39" spans="1:34" ht="21" customHeight="1" x14ac:dyDescent="0.25">
      <c r="A39" s="5" t="str">
        <f>'scenario input table'!A49</f>
        <v>ÖBB</v>
      </c>
      <c r="B39" s="5" t="str">
        <f>'scenario input table'!B49</f>
        <v>x</v>
      </c>
      <c r="C39" s="5" t="str">
        <f>'scenario input table'!C49</f>
        <v>x</v>
      </c>
      <c r="D39" s="5" t="str">
        <f>'scenario input table'!D49</f>
        <v>15 kV 16,7 Hz</v>
      </c>
      <c r="E39" s="5" t="str">
        <f>'scenario input table'!E49</f>
        <v>22,5t (8,0t/m)
RFC 3: D4</v>
      </c>
      <c r="F39" s="5">
        <f>'scenario input table'!F49</f>
        <v>2</v>
      </c>
      <c r="G39" s="135" t="str">
        <f>'scenario input table'!G49</f>
        <v>0‰-30‰</v>
      </c>
      <c r="H39" s="135" t="str">
        <f>'scenario input table'!H49</f>
        <v>0‰-30‰</v>
      </c>
      <c r="I39" s="5" t="str">
        <f>'scenario input table'!I49</f>
        <v>GA, G1 und G2
RFC 3: GB&amp;G2</v>
      </c>
      <c r="J39" s="5" t="str">
        <f>'scenario input table'!J49</f>
        <v>P/C 80/410</v>
      </c>
      <c r="K39" s="135" t="str">
        <f>'scenario input table'!K49</f>
        <v>1435 mm</v>
      </c>
      <c r="L39" s="135" t="str">
        <f>'scenario input table'!L49</f>
        <v>130
RFC 3: 80-130</v>
      </c>
      <c r="M39" s="135" t="str">
        <f>'scenario input table'!M49</f>
        <v>700 - 740/750 m</v>
      </c>
      <c r="N39" s="135" t="str">
        <f>'scenario input table'!N49</f>
        <v>600
RFC 3: 600-649</v>
      </c>
      <c r="O39" s="135" t="str">
        <f>'scenario input table'!O49</f>
        <v>700 t (one loco 1216)</v>
      </c>
      <c r="P39" s="135" t="str">
        <f>'scenario input table'!P49</f>
        <v>700 t (one loco 1216)</v>
      </c>
      <c r="Q39" s="135" t="str">
        <f>'scenario input table'!Q49</f>
        <v>PZB, ETCS 2
RFC 3: PZB, ETCS 2</v>
      </c>
      <c r="R39" s="135" t="str">
        <f>'scenario input table'!R49</f>
        <v>PZB, ETCS 2
RFC 3: PZB, ETCS 2</v>
      </c>
      <c r="S39" s="135" t="str">
        <f>'scenario input table'!S49</f>
        <v>upon request</v>
      </c>
      <c r="T39" s="135" t="str">
        <f>'scenario input table'!T49</f>
        <v>upon request</v>
      </c>
      <c r="U39" s="135">
        <f>'scenario input table'!U49</f>
        <v>111</v>
      </c>
      <c r="V39" s="135" t="str">
        <f>'scenario input table'!V49</f>
        <v>Deutsch (English)</v>
      </c>
      <c r="W39" s="135" t="str">
        <f>'scenario input table'!W49</f>
        <v>None</v>
      </c>
      <c r="X39" s="5" t="str">
        <f>'scenario input table'!X49</f>
        <v>Kufstein - Wörgl - Hall i. T. - Innsbruck - Brenner</v>
      </c>
      <c r="Y39" s="5" t="str">
        <f>'scenario input table'!Y49</f>
        <v>Contact ÖBB</v>
      </c>
    </row>
    <row r="40" spans="1:34" ht="96.6" customHeight="1" x14ac:dyDescent="0.25">
      <c r="A40" s="5" t="str">
        <f>'scenario input table'!A50</f>
        <v>RFI</v>
      </c>
      <c r="B40" s="5" t="str">
        <f>'scenario input table'!B50</f>
        <v>x</v>
      </c>
      <c r="C40" s="5" t="str">
        <f>'scenario input table'!C50</f>
        <v>x</v>
      </c>
      <c r="D40" s="5" t="str">
        <f>'scenario input table'!D50</f>
        <v>3 KV</v>
      </c>
      <c r="E40" s="5" t="str">
        <f>'scenario input table'!E50</f>
        <v>D4L</v>
      </c>
      <c r="F40" s="5">
        <f>'scenario input table'!F50</f>
        <v>2</v>
      </c>
      <c r="G40" s="135" t="str">
        <f>'scenario input table'!G50</f>
        <v>20‰-25‰ for , Brennero - Bivio/P.C. S. Massimo 
5‰-10‰ for Verona
RFC 6: 6-10‰ for Verona-Milano</v>
      </c>
      <c r="H40" s="135" t="str">
        <f>'scenario input table'!H50</f>
        <v>20‰-25‰ for , Brennero - Bivio/P.C. S. Massimo 
5‰-10‰ for Verona
RFC 6: 6-10‰ for Verona-Milano</v>
      </c>
      <c r="I40" s="5" t="str">
        <f>'scenario input table'!I50</f>
        <v>G1</v>
      </c>
      <c r="J40" s="5" t="str">
        <f>'scenario input table'!J50</f>
        <v>P/C 80/410</v>
      </c>
      <c r="K40" s="135" t="str">
        <f>'scenario input table'!K50</f>
        <v>1435 mm</v>
      </c>
      <c r="L40" s="135" t="str">
        <f>'scenario input table'!L50</f>
        <v xml:space="preserve">100 ( 60-80 Km/h between Trento and Brennero)
</v>
      </c>
      <c r="M40" s="135" t="str">
        <f>'scenario input table'!M50</f>
        <v>700 - 740/750 m</v>
      </c>
      <c r="N40" s="135">
        <f>'scenario input table'!N50</f>
        <v>600</v>
      </c>
      <c r="O40" s="135" t="str">
        <f>'scenario input table'!O50</f>
        <v>1600
2500 under specific conditions for incoming trains</v>
      </c>
      <c r="P40" s="135" t="str">
        <f>'scenario input table'!P50</f>
        <v>1600
2500 under specific conditions for incoming trains</v>
      </c>
      <c r="Q40" s="135" t="str">
        <f>'scenario input table'!Q50</f>
        <v>BACC/SCMT</v>
      </c>
      <c r="R40" s="135">
        <f>'scenario input table'!R50</f>
        <v>0</v>
      </c>
      <c r="S40" s="135" t="str">
        <f>'scenario input table'!S50</f>
        <v> Extremely limited</v>
      </c>
      <c r="T40" s="135">
        <f>'scenario input table'!T50</f>
        <v>0</v>
      </c>
      <c r="U40" s="135">
        <f>'scenario input table'!U50</f>
        <v>371</v>
      </c>
      <c r="V40" s="135" t="str">
        <f>'scenario input table'!V50</f>
        <v>Italian (English)</v>
      </c>
      <c r="W40" s="135" t="str">
        <f>'scenario input table'!W50</f>
        <v>None</v>
      </c>
      <c r="X40" s="5" t="str">
        <f>'scenario input table'!X50</f>
        <v>Brenner – Verona – Milano SM</v>
      </c>
      <c r="Y40" s="5">
        <f>'scenario input table'!Y50</f>
        <v>0</v>
      </c>
    </row>
    <row r="41" spans="1:34" ht="15.75" x14ac:dyDescent="0.25">
      <c r="A41" s="216" t="s">
        <v>424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</row>
    <row r="42" spans="1:34" ht="33" customHeight="1" x14ac:dyDescent="0.25">
      <c r="A42" s="5" t="str">
        <f>'scenario input table'!A30</f>
        <v>DB Netz</v>
      </c>
      <c r="B42" s="5" t="str">
        <f>'scenario input table'!B30</f>
        <v>x</v>
      </c>
      <c r="C42" s="5" t="str">
        <f>'scenario input table'!C30</f>
        <v>x</v>
      </c>
      <c r="D42" s="5" t="str">
        <f>'scenario input table'!D30</f>
        <v>AC 15 kV
16,7Hz</v>
      </c>
      <c r="E42" s="5" t="str">
        <f>'scenario input table'!E30</f>
        <v>D4</v>
      </c>
      <c r="F42" s="5">
        <f>'scenario input table'!F30</f>
        <v>2</v>
      </c>
      <c r="G42" s="135" t="str">
        <f>'scenario input table'!G30</f>
        <v>≤ 20‰</v>
      </c>
      <c r="H42" s="135" t="str">
        <f>'scenario input table'!H30</f>
        <v>≤ 20‰</v>
      </c>
      <c r="I42" s="5" t="str">
        <f>'scenario input table'!I30</f>
        <v>Upon request</v>
      </c>
      <c r="J42" s="5" t="str">
        <f>'scenario input table'!J30</f>
        <v>P/C 80 P/C 410</v>
      </c>
      <c r="K42" s="135" t="str">
        <f>'scenario input table'!K30</f>
        <v>1435 mm</v>
      </c>
      <c r="L42" s="135" t="str">
        <f>'scenario input table'!L30</f>
        <v>Up to 160</v>
      </c>
      <c r="M42" s="135" t="str">
        <f>'scenario input table'!M30</f>
        <v>700 - 740/750 m</v>
      </c>
      <c r="N42" s="135">
        <f>'scenario input table'!N30</f>
        <v>640</v>
      </c>
      <c r="O42" s="135" t="str">
        <f>'scenario input table'!O30</f>
        <v>N-S: 1600t 
S-N: 1910t</v>
      </c>
      <c r="P42" s="135" t="str">
        <f>'scenario input table'!P30</f>
        <v>N-S: 1600t 
S-N: 1910t</v>
      </c>
      <c r="Q42" s="135" t="str">
        <f>'scenario input table'!Q30</f>
        <v>PZB</v>
      </c>
      <c r="R42" s="135">
        <f>'scenario input table'!R30</f>
        <v>0</v>
      </c>
      <c r="S42" s="135" t="str">
        <f>'scenario input table'!S30</f>
        <v>Good</v>
      </c>
      <c r="T42" s="135">
        <f>'scenario input table'!T30</f>
        <v>0</v>
      </c>
      <c r="U42" s="135">
        <f>'scenario input table'!U30</f>
        <v>0</v>
      </c>
      <c r="V42" s="135" t="str">
        <f>'scenario input table'!V30</f>
        <v>German (English)</v>
      </c>
      <c r="W42" s="135" t="str">
        <f>'scenario input table'!W30</f>
        <v>None</v>
      </c>
      <c r="X42" s="5" t="str">
        <f>'scenario input table'!X30</f>
        <v>Aschaffenburg - Gemünden - Würzburg - Ansbach - Donauwörth - Augsburg - Munich - Kufstein</v>
      </c>
      <c r="Y42" s="5" t="str">
        <f>'scenario input table'!Y30</f>
        <v>further possible freight paths between Aschaffenburg and Munich</v>
      </c>
    </row>
    <row r="43" spans="1:34" ht="22.5" x14ac:dyDescent="0.25">
      <c r="A43" s="5" t="str">
        <f>'scenario input table'!A49</f>
        <v>ÖBB</v>
      </c>
      <c r="B43" s="5" t="str">
        <f>'scenario input table'!B49</f>
        <v>x</v>
      </c>
      <c r="C43" s="5" t="str">
        <f>'scenario input table'!C49</f>
        <v>x</v>
      </c>
      <c r="D43" s="5" t="str">
        <f>'scenario input table'!D49</f>
        <v>15 kV 16,7 Hz</v>
      </c>
      <c r="E43" s="5" t="str">
        <f>'scenario input table'!E49</f>
        <v>22,5t (8,0t/m)
RFC 3: D4</v>
      </c>
      <c r="F43" s="5">
        <f>'scenario input table'!F49</f>
        <v>2</v>
      </c>
      <c r="G43" s="135" t="str">
        <f>'scenario input table'!G49</f>
        <v>0‰-30‰</v>
      </c>
      <c r="H43" s="135" t="str">
        <f>'scenario input table'!H49</f>
        <v>0‰-30‰</v>
      </c>
      <c r="I43" s="5" t="str">
        <f>'scenario input table'!I49</f>
        <v>GA, G1 und G2
RFC 3: GB&amp;G2</v>
      </c>
      <c r="J43" s="5" t="str">
        <f>'scenario input table'!J49</f>
        <v>P/C 80/410</v>
      </c>
      <c r="K43" s="135" t="str">
        <f>'scenario input table'!K49</f>
        <v>1435 mm</v>
      </c>
      <c r="L43" s="135" t="str">
        <f>'scenario input table'!L49</f>
        <v>130
RFC 3: 80-130</v>
      </c>
      <c r="M43" s="135" t="str">
        <f>'scenario input table'!M49</f>
        <v>700 - 740/750 m</v>
      </c>
      <c r="N43" s="135" t="str">
        <f>'scenario input table'!N49</f>
        <v>600
RFC 3: 600-649</v>
      </c>
      <c r="O43" s="135" t="str">
        <f>'scenario input table'!O49</f>
        <v>700 t (one loco 1216)</v>
      </c>
      <c r="P43" s="135" t="str">
        <f>'scenario input table'!P49</f>
        <v>700 t (one loco 1216)</v>
      </c>
      <c r="Q43" s="135" t="str">
        <f>'scenario input table'!Q49</f>
        <v>PZB, ETCS 2
RFC 3: PZB, ETCS 2</v>
      </c>
      <c r="R43" s="135" t="str">
        <f>'scenario input table'!R49</f>
        <v>PZB, ETCS 2
RFC 3: PZB, ETCS 2</v>
      </c>
      <c r="S43" s="135" t="str">
        <f>'scenario input table'!S49</f>
        <v>upon request</v>
      </c>
      <c r="T43" s="135" t="str">
        <f>'scenario input table'!T49</f>
        <v>upon request</v>
      </c>
      <c r="U43" s="135">
        <f>'scenario input table'!U49</f>
        <v>111</v>
      </c>
      <c r="V43" s="135" t="str">
        <f>'scenario input table'!V49</f>
        <v>Deutsch (English)</v>
      </c>
      <c r="W43" s="135" t="str">
        <f>'scenario input table'!W49</f>
        <v>None</v>
      </c>
      <c r="X43" s="5" t="str">
        <f>'scenario input table'!X49</f>
        <v>Kufstein - Wörgl - Hall i. T. - Innsbruck - Brenner</v>
      </c>
      <c r="Y43" s="5" t="str">
        <f>'scenario input table'!Y49</f>
        <v>Contact ÖBB</v>
      </c>
    </row>
    <row r="44" spans="1:34" ht="98.45" customHeight="1" x14ac:dyDescent="0.25">
      <c r="A44" s="5" t="str">
        <f>'scenario input table'!A50</f>
        <v>RFI</v>
      </c>
      <c r="B44" s="5" t="str">
        <f>'scenario input table'!B50</f>
        <v>x</v>
      </c>
      <c r="C44" s="5" t="str">
        <f>'scenario input table'!C50</f>
        <v>x</v>
      </c>
      <c r="D44" s="5" t="str">
        <f>'scenario input table'!D50</f>
        <v>3 KV</v>
      </c>
      <c r="E44" s="5" t="str">
        <f>'scenario input table'!E50</f>
        <v>D4L</v>
      </c>
      <c r="F44" s="5">
        <f>'scenario input table'!F50</f>
        <v>2</v>
      </c>
      <c r="G44" s="135" t="str">
        <f>'scenario input table'!G50</f>
        <v>20‰-25‰ for , Brennero - Bivio/P.C. S. Massimo 
5‰-10‰ for Verona
RFC 6: 6-10‰ for Verona-Milano</v>
      </c>
      <c r="H44" s="135" t="str">
        <f>'scenario input table'!H50</f>
        <v>20‰-25‰ for , Brennero - Bivio/P.C. S. Massimo 
5‰-10‰ for Verona
RFC 6: 6-10‰ for Verona-Milano</v>
      </c>
      <c r="I44" s="5" t="str">
        <f>'scenario input table'!I50</f>
        <v>G1</v>
      </c>
      <c r="J44" s="5" t="str">
        <f>'scenario input table'!J50</f>
        <v>P/C 80/410</v>
      </c>
      <c r="K44" s="135" t="str">
        <f>'scenario input table'!K50</f>
        <v>1435 mm</v>
      </c>
      <c r="L44" s="135" t="str">
        <f>'scenario input table'!L50</f>
        <v xml:space="preserve">100 ( 60-80 Km/h between Trento and Brennero)
</v>
      </c>
      <c r="M44" s="135" t="str">
        <f>'scenario input table'!M50</f>
        <v>700 - 740/750 m</v>
      </c>
      <c r="N44" s="135">
        <f>'scenario input table'!N50</f>
        <v>600</v>
      </c>
      <c r="O44" s="135" t="str">
        <f>'scenario input table'!O50</f>
        <v>1600
2500 under specific conditions for incoming trains</v>
      </c>
      <c r="P44" s="135" t="str">
        <f>'scenario input table'!P50</f>
        <v>1600
2500 under specific conditions for incoming trains</v>
      </c>
      <c r="Q44" s="135" t="str">
        <f>'scenario input table'!Q50</f>
        <v>BACC/SCMT</v>
      </c>
      <c r="R44" s="135">
        <f>'scenario input table'!R50</f>
        <v>0</v>
      </c>
      <c r="S44" s="135" t="str">
        <f>'scenario input table'!S50</f>
        <v> Extremely limited</v>
      </c>
      <c r="T44" s="135">
        <f>'scenario input table'!T50</f>
        <v>0</v>
      </c>
      <c r="U44" s="135">
        <f>'scenario input table'!U50</f>
        <v>371</v>
      </c>
      <c r="V44" s="135" t="str">
        <f>'scenario input table'!V50</f>
        <v>Italian (English)</v>
      </c>
      <c r="W44" s="135" t="str">
        <f>'scenario input table'!W50</f>
        <v>None</v>
      </c>
      <c r="X44" s="5" t="str">
        <f>'scenario input table'!X50</f>
        <v>Brenner – Verona – Milano SM</v>
      </c>
      <c r="Y44" s="5">
        <f>'scenario input table'!Y50</f>
        <v>0</v>
      </c>
    </row>
  </sheetData>
  <customSheetViews>
    <customSheetView guid="{5F5AB960-9E3B-4ABB-8B79-6A32B4EB09AF}" topLeftCell="A22">
      <selection activeCell="B41" sqref="B41"/>
      <pageMargins left="0" right="0" top="0" bottom="0" header="0" footer="0"/>
    </customSheetView>
  </customSheetViews>
  <mergeCells count="51">
    <mergeCell ref="A41:Y41"/>
    <mergeCell ref="Z35:AH35"/>
    <mergeCell ref="Z36:AH36"/>
    <mergeCell ref="Z37:AH37"/>
    <mergeCell ref="Z38:AH38"/>
    <mergeCell ref="A37:Y37"/>
    <mergeCell ref="Z34:AH34"/>
    <mergeCell ref="Z28:AH28"/>
    <mergeCell ref="Z29:AH29"/>
    <mergeCell ref="Z30:AH30"/>
    <mergeCell ref="Z31:AH31"/>
    <mergeCell ref="Z32:AH32"/>
    <mergeCell ref="Z25:AH25"/>
    <mergeCell ref="A27:Y27"/>
    <mergeCell ref="Z21:AH21"/>
    <mergeCell ref="Z22:AH22"/>
    <mergeCell ref="Z27:AH27"/>
    <mergeCell ref="F21:F22"/>
    <mergeCell ref="Y21:Y22"/>
    <mergeCell ref="U21:U22"/>
    <mergeCell ref="Z19:AH19"/>
    <mergeCell ref="Z20:AH20"/>
    <mergeCell ref="A23:Y23"/>
    <mergeCell ref="Z23:AH23"/>
    <mergeCell ref="Z24:AH24"/>
    <mergeCell ref="B21:C21"/>
    <mergeCell ref="D21:D22"/>
    <mergeCell ref="J21:J22"/>
    <mergeCell ref="Z17:AH17"/>
    <mergeCell ref="A12:Y12"/>
    <mergeCell ref="Z12:AH12"/>
    <mergeCell ref="Z13:AH13"/>
    <mergeCell ref="Z14:AH14"/>
    <mergeCell ref="Z16:AH16"/>
    <mergeCell ref="Z10:AH10"/>
    <mergeCell ref="Z9:AH9"/>
    <mergeCell ref="A5:Y5"/>
    <mergeCell ref="Z5:AH5"/>
    <mergeCell ref="A3:Y3"/>
    <mergeCell ref="Z3:AH3"/>
    <mergeCell ref="B1:C1"/>
    <mergeCell ref="G1:H1"/>
    <mergeCell ref="Q1:R1"/>
    <mergeCell ref="S1:T1"/>
    <mergeCell ref="G21:H21"/>
    <mergeCell ref="M21:N21"/>
    <mergeCell ref="O21:P21"/>
    <mergeCell ref="Q21:R21"/>
    <mergeCell ref="S21:T21"/>
    <mergeCell ref="O1:P1"/>
    <mergeCell ref="M1:N1"/>
  </mergeCells>
  <conditionalFormatting sqref="A23:A1048576 X23:XFD23 X3:XFD3 X45:XFD1048576 X5:XFD5 B4:XFD4 X12:XFD12 B6:XFD11 B13:Y20 Z13:XFD44 X27:Y27 B24:Y26 B28:Y36 B38:Y40 B42:Y44 A1:A20 B2:XFD2 B1 D1:G1 I1:M1 O1 Q1 S1 U1:XFD1">
    <cfRule type="cellIs" dxfId="232" priority="45" operator="between">
      <formula>0</formula>
      <formula>0</formula>
    </cfRule>
  </conditionalFormatting>
  <conditionalFormatting sqref="A23:A26 B24:Y26">
    <cfRule type="cellIs" dxfId="231" priority="44" operator="between">
      <formula>0</formula>
      <formula>0</formula>
    </cfRule>
  </conditionalFormatting>
  <conditionalFormatting sqref="B3 B23 B45:B1048576 B5 B12 B27">
    <cfRule type="cellIs" dxfId="230" priority="43" operator="between">
      <formula>0</formula>
      <formula>0</formula>
    </cfRule>
  </conditionalFormatting>
  <conditionalFormatting sqref="B23">
    <cfRule type="cellIs" dxfId="229" priority="42" operator="between">
      <formula>0</formula>
      <formula>0</formula>
    </cfRule>
  </conditionalFormatting>
  <conditionalFormatting sqref="C3 C23 C45:C1048576 C5 C12 C27">
    <cfRule type="cellIs" dxfId="228" priority="41" operator="between">
      <formula>0</formula>
      <formula>0</formula>
    </cfRule>
  </conditionalFormatting>
  <conditionalFormatting sqref="C23">
    <cfRule type="cellIs" dxfId="227" priority="40" operator="between">
      <formula>0</formula>
      <formula>0</formula>
    </cfRule>
  </conditionalFormatting>
  <conditionalFormatting sqref="D3 D45:D1048576 D5 D12 D23 D27">
    <cfRule type="cellIs" dxfId="226" priority="37" operator="between">
      <formula>0</formula>
      <formula>0</formula>
    </cfRule>
  </conditionalFormatting>
  <conditionalFormatting sqref="E3 E45:E1048576 E5 E12 E23 E27">
    <cfRule type="cellIs" dxfId="225" priority="36" operator="between">
      <formula>0</formula>
      <formula>0</formula>
    </cfRule>
  </conditionalFormatting>
  <conditionalFormatting sqref="F3 F45:F1048576 F5 F12 F23 F27">
    <cfRule type="cellIs" dxfId="224" priority="35" operator="between">
      <formula>0</formula>
      <formula>0</formula>
    </cfRule>
  </conditionalFormatting>
  <conditionalFormatting sqref="G45:G1048576 G3 G5 G12 G23 G27">
    <cfRule type="cellIs" dxfId="223" priority="34" operator="between">
      <formula>0</formula>
      <formula>0</formula>
    </cfRule>
  </conditionalFormatting>
  <conditionalFormatting sqref="H3 H45:H1048576 H5 H12 H23 H27">
    <cfRule type="cellIs" dxfId="222" priority="33" operator="between">
      <formula>0</formula>
      <formula>0</formula>
    </cfRule>
  </conditionalFormatting>
  <conditionalFormatting sqref="I3 I45:I1048576 I5 I12 I23 I27">
    <cfRule type="cellIs" dxfId="221" priority="32" operator="between">
      <formula>0</formula>
      <formula>0</formula>
    </cfRule>
  </conditionalFormatting>
  <conditionalFormatting sqref="J3:K3 J45:K1048576 J5:K5 J12:K12 J23:K23 J27:K27">
    <cfRule type="cellIs" dxfId="220" priority="31" operator="between">
      <formula>0</formula>
      <formula>0</formula>
    </cfRule>
  </conditionalFormatting>
  <conditionalFormatting sqref="L3 L45:L1048576 L5 L12 L23 L27">
    <cfRule type="cellIs" dxfId="219" priority="30" operator="between">
      <formula>0</formula>
      <formula>0</formula>
    </cfRule>
  </conditionalFormatting>
  <conditionalFormatting sqref="M45:M1048576 M3 M5 M12 M23 M27">
    <cfRule type="cellIs" dxfId="218" priority="29" operator="between">
      <formula>0</formula>
      <formula>0</formula>
    </cfRule>
  </conditionalFormatting>
  <conditionalFormatting sqref="N3 N45:N1048576 N5 N12 N23 N27">
    <cfRule type="cellIs" dxfId="217" priority="28" operator="between">
      <formula>0</formula>
      <formula>0</formula>
    </cfRule>
  </conditionalFormatting>
  <conditionalFormatting sqref="O45:O1048576 O3 O5 O12 O23 O27">
    <cfRule type="cellIs" dxfId="216" priority="27" operator="between">
      <formula>0</formula>
      <formula>0</formula>
    </cfRule>
  </conditionalFormatting>
  <conditionalFormatting sqref="P3 P45:P1048576 P5 P12 P23 P27">
    <cfRule type="cellIs" dxfId="215" priority="26" operator="between">
      <formula>0</formula>
      <formula>0</formula>
    </cfRule>
  </conditionalFormatting>
  <conditionalFormatting sqref="Q45:Q1048576 Q3 Q5 Q12 Q23 Q27">
    <cfRule type="cellIs" dxfId="214" priority="25" operator="between">
      <formula>0</formula>
      <formula>0</formula>
    </cfRule>
  </conditionalFormatting>
  <conditionalFormatting sqref="R3 R45:R1048576 R5 R12 R23 R27">
    <cfRule type="cellIs" dxfId="213" priority="24" operator="between">
      <formula>0</formula>
      <formula>0</formula>
    </cfRule>
  </conditionalFormatting>
  <conditionalFormatting sqref="S3 S45:S1048576 S5 S12 S23 S27">
    <cfRule type="cellIs" dxfId="212" priority="23" operator="between">
      <formula>0</formula>
      <formula>0</formula>
    </cfRule>
  </conditionalFormatting>
  <conditionalFormatting sqref="T3 T45:T1048576 T5 T12 T23 T27">
    <cfRule type="cellIs" dxfId="211" priority="22" operator="between">
      <formula>0</formula>
      <formula>0</formula>
    </cfRule>
  </conditionalFormatting>
  <conditionalFormatting sqref="U3 U45:U1048576 U5 U12 U23 U27">
    <cfRule type="cellIs" dxfId="210" priority="21" operator="between">
      <formula>0</formula>
      <formula>0</formula>
    </cfRule>
  </conditionalFormatting>
  <conditionalFormatting sqref="V3 V45:V1048576 V5 V12 V23 V27">
    <cfRule type="cellIs" dxfId="209" priority="20" operator="between">
      <formula>0</formula>
      <formula>0</formula>
    </cfRule>
  </conditionalFormatting>
  <conditionalFormatting sqref="W3 W45:W1048576 W5 W12 W23 W27">
    <cfRule type="cellIs" dxfId="208" priority="19" operator="between">
      <formula>0</formula>
      <formula>0</formula>
    </cfRule>
  </conditionalFormatting>
  <conditionalFormatting sqref="A21:A22 X21:Y21 B22:C22 Y22">
    <cfRule type="cellIs" dxfId="207" priority="18" operator="between">
      <formula>0</formula>
      <formula>0</formula>
    </cfRule>
  </conditionalFormatting>
  <conditionalFormatting sqref="B21:C21">
    <cfRule type="cellIs" dxfId="206" priority="15" operator="between">
      <formula>0</formula>
      <formula>0</formula>
    </cfRule>
  </conditionalFormatting>
  <conditionalFormatting sqref="D21:D22">
    <cfRule type="cellIs" dxfId="205" priority="14" operator="between">
      <formula>0</formula>
      <formula>0</formula>
    </cfRule>
  </conditionalFormatting>
  <conditionalFormatting sqref="E21:E22">
    <cfRule type="cellIs" dxfId="204" priority="13" operator="between">
      <formula>0</formula>
      <formula>0</formula>
    </cfRule>
  </conditionalFormatting>
  <conditionalFormatting sqref="F21:F22">
    <cfRule type="cellIs" dxfId="203" priority="12" operator="between">
      <formula>0</formula>
      <formula>0</formula>
    </cfRule>
  </conditionalFormatting>
  <conditionalFormatting sqref="G21">
    <cfRule type="cellIs" dxfId="202" priority="11" operator="between">
      <formula>0</formula>
      <formula>0</formula>
    </cfRule>
  </conditionalFormatting>
  <conditionalFormatting sqref="I21">
    <cfRule type="cellIs" dxfId="201" priority="10" operator="between">
      <formula>0</formula>
      <formula>0</formula>
    </cfRule>
  </conditionalFormatting>
  <conditionalFormatting sqref="J21:K22 L22:T22">
    <cfRule type="cellIs" dxfId="200" priority="9" operator="between">
      <formula>0</formula>
      <formula>0</formula>
    </cfRule>
  </conditionalFormatting>
  <conditionalFormatting sqref="L21">
    <cfRule type="cellIs" dxfId="199" priority="8" operator="between">
      <formula>0</formula>
      <formula>0</formula>
    </cfRule>
  </conditionalFormatting>
  <conditionalFormatting sqref="M21">
    <cfRule type="cellIs" dxfId="198" priority="7" operator="between">
      <formula>0</formula>
      <formula>0</formula>
    </cfRule>
  </conditionalFormatting>
  <conditionalFormatting sqref="O21">
    <cfRule type="cellIs" dxfId="197" priority="6" operator="between">
      <formula>0</formula>
      <formula>0</formula>
    </cfRule>
  </conditionalFormatting>
  <conditionalFormatting sqref="Q21">
    <cfRule type="cellIs" dxfId="196" priority="5" operator="between">
      <formula>0</formula>
      <formula>0</formula>
    </cfRule>
  </conditionalFormatting>
  <conditionalFormatting sqref="S21">
    <cfRule type="cellIs" dxfId="195" priority="4" operator="between">
      <formula>0</formula>
      <formula>0</formula>
    </cfRule>
  </conditionalFormatting>
  <conditionalFormatting sqref="U21:U22">
    <cfRule type="cellIs" dxfId="194" priority="3" operator="between">
      <formula>0</formula>
      <formula>0</formula>
    </cfRule>
  </conditionalFormatting>
  <conditionalFormatting sqref="V21:V22 W22:X22">
    <cfRule type="cellIs" dxfId="193" priority="2" operator="between">
      <formula>0</formula>
      <formula>0</formula>
    </cfRule>
  </conditionalFormatting>
  <conditionalFormatting sqref="W21">
    <cfRule type="cellIs" dxfId="192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Footer>&amp;L&amp;1#&amp;"Calibri"&amp;10&amp;KFFC000Klassifikation: TLP gelb (Adressatenkreis)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8"/>
  <sheetViews>
    <sheetView zoomScale="80" zoomScaleNormal="80" workbookViewId="0">
      <pane ySplit="2" topLeftCell="A3" activePane="bottomLeft" state="frozen"/>
      <selection pane="bottomLeft" activeCell="A3" sqref="A3:Y3"/>
    </sheetView>
  </sheetViews>
  <sheetFormatPr baseColWidth="10" defaultColWidth="11.42578125" defaultRowHeight="15" x14ac:dyDescent="0.25"/>
  <cols>
    <col min="1" max="1" width="10" style="14" customWidth="1"/>
    <col min="2" max="3" width="6.7109375" style="14" customWidth="1"/>
    <col min="4" max="4" width="13.7109375" style="14" customWidth="1"/>
    <col min="5" max="5" width="10.28515625" style="14" customWidth="1"/>
    <col min="6" max="6" width="11" style="14" customWidth="1"/>
    <col min="7" max="8" width="10.5703125" style="176" customWidth="1"/>
    <col min="9" max="9" width="13.28515625" style="14" customWidth="1"/>
    <col min="10" max="10" width="16.7109375" style="14" customWidth="1"/>
    <col min="11" max="11" width="16.7109375" style="176" customWidth="1"/>
    <col min="12" max="12" width="10.28515625" style="176" customWidth="1"/>
    <col min="13" max="14" width="13" style="176" customWidth="1"/>
    <col min="15" max="18" width="13.28515625" style="176" customWidth="1"/>
    <col min="19" max="20" width="11.7109375" style="176" customWidth="1"/>
    <col min="21" max="21" width="13.28515625" style="176" customWidth="1"/>
    <col min="22" max="23" width="25.7109375" style="171" customWidth="1"/>
    <col min="24" max="24" width="25.7109375" style="11" customWidth="1"/>
    <col min="25" max="25" width="24.5703125" style="14" customWidth="1"/>
    <col min="26" max="26" width="13.28515625" style="10" customWidth="1"/>
    <col min="27" max="16384" width="11.42578125" style="10"/>
  </cols>
  <sheetData>
    <row r="1" spans="1:25" s="103" customFormat="1" ht="33.75" x14ac:dyDescent="0.25">
      <c r="A1" s="99" t="str">
        <f>'scenario input table'!A1</f>
        <v>Relevant IM</v>
      </c>
      <c r="B1" s="200" t="str">
        <f>'scenario input table'!B1</f>
        <v>Usage</v>
      </c>
      <c r="C1" s="201"/>
      <c r="D1" s="99" t="str">
        <f>'scenario input table'!D1</f>
        <v>Traction power</v>
      </c>
      <c r="E1" s="99" t="str">
        <f>'scenario input table'!E1</f>
        <v>Line category</v>
      </c>
      <c r="F1" s="99" t="str">
        <f>'scenario input table'!F1</f>
        <v>Minimum number of tracks</v>
      </c>
      <c r="G1" s="200" t="str">
        <f>'scenario input table'!G1</f>
        <v>Maximum Gradient</v>
      </c>
      <c r="H1" s="201"/>
      <c r="I1" s="99" t="str">
        <f>'scenario input table'!I1</f>
        <v>Gauging</v>
      </c>
      <c r="J1" s="99" t="str">
        <f>'scenario input table'!J1</f>
        <v>Intermodal freight code</v>
      </c>
      <c r="K1" s="99" t="str">
        <f>'scenario input table'!K1</f>
        <v>Track Gauge</v>
      </c>
      <c r="L1" s="99" t="str">
        <f>'scenario input table'!L1</f>
        <v>Maximum Speed</v>
      </c>
      <c r="M1" s="200" t="str">
        <f>'scenario input table'!M1</f>
        <v>Maximum Train length</v>
      </c>
      <c r="N1" s="201"/>
      <c r="O1" s="200" t="str">
        <f>'scenario input table'!O1</f>
        <v>Maximum Train Weight</v>
      </c>
      <c r="P1" s="201"/>
      <c r="Q1" s="200" t="str">
        <f>'scenario input table'!Q1</f>
        <v>Signalling</v>
      </c>
      <c r="R1" s="201"/>
      <c r="S1" s="200" t="str">
        <f>'scenario input table'!S1</f>
        <v xml:space="preserve">Capacity </v>
      </c>
      <c r="T1" s="201"/>
      <c r="U1" s="99" t="str">
        <f>'scenario input table'!U1</f>
        <v>Length of re-routing option</v>
      </c>
      <c r="V1" s="99" t="str">
        <f>'scenario input table'!V1</f>
        <v>Official communication language</v>
      </c>
      <c r="W1" s="99" t="str">
        <f>'scenario input table'!W1</f>
        <v>Implemented language tools</v>
      </c>
      <c r="X1" s="99" t="str">
        <f>'scenario input table'!X1</f>
        <v>Line section</v>
      </c>
      <c r="Y1" s="99" t="str">
        <f>'scenario input table'!Y1</f>
        <v>Miscalleanous</v>
      </c>
    </row>
    <row r="2" spans="1:25" s="112" customFormat="1" ht="63.75" customHeight="1" x14ac:dyDescent="0.25">
      <c r="A2" s="182">
        <f>'scenario input table'!A2</f>
        <v>0</v>
      </c>
      <c r="B2" s="182" t="str">
        <f>'scenario input table'!B2</f>
        <v>Pass</v>
      </c>
      <c r="C2" s="182" t="str">
        <f>'scenario input table'!C2</f>
        <v>Frei</v>
      </c>
      <c r="D2" s="182">
        <f>'scenario input table'!D2</f>
        <v>0</v>
      </c>
      <c r="E2" s="182">
        <f>'scenario input table'!E2</f>
        <v>0</v>
      </c>
      <c r="F2" s="182">
        <f>'scenario input table'!F2</f>
        <v>0</v>
      </c>
      <c r="G2" s="182" t="str">
        <f>'scenario input table'!G2</f>
        <v>Direction   N-S</v>
      </c>
      <c r="H2" s="182" t="str">
        <f>'scenario input table'!H2</f>
        <v>Direction   S-N</v>
      </c>
      <c r="I2" s="182">
        <f>'scenario input table'!I2</f>
        <v>0</v>
      </c>
      <c r="J2" s="182">
        <f>'scenario input table'!J2</f>
        <v>0</v>
      </c>
      <c r="K2" s="182">
        <f>'scenario input table'!K2</f>
        <v>0</v>
      </c>
      <c r="L2" s="182" t="str">
        <f>'scenario input table'!L2</f>
        <v>for freight trains, e.g. D4</v>
      </c>
      <c r="M2" s="182" t="str">
        <f>'scenario input table'!M2</f>
        <v xml:space="preserve">As published in NS, conditions apply
</v>
      </c>
      <c r="N2" s="182" t="str">
        <f>'scenario input table'!N2</f>
        <v>Operational in case of ICM, without any condition</v>
      </c>
      <c r="O2" s="182" t="str">
        <f>'scenario input table'!O2</f>
        <v>Direction     N-S</v>
      </c>
      <c r="P2" s="182" t="str">
        <f>'scenario input table'!P2</f>
        <v>Direction     S-N</v>
      </c>
      <c r="Q2" s="182" t="str">
        <f>'scenario input table'!Q2</f>
        <v>Class B (to be filled in)</v>
      </c>
      <c r="R2" s="182" t="str">
        <f>'scenario input table'!R2</f>
        <v>Class A (to be taken from CIP)</v>
      </c>
      <c r="S2" s="182" t="str">
        <f>'scenario input table'!S2</f>
        <v xml:space="preserve">Indication </v>
      </c>
      <c r="T2" s="182" t="str">
        <f>'scenario input table'!T2</f>
        <v>Indication explanation</v>
      </c>
      <c r="U2" s="182" t="str">
        <f>'scenario input table'!U2</f>
        <v>in km</v>
      </c>
      <c r="V2" s="182" t="str">
        <f>'scenario input table'!V2</f>
        <v>Languages used in operations (additonal languages to communicate with the administration)</v>
      </c>
      <c r="W2" s="182">
        <f>'scenario input table'!W2</f>
        <v>0</v>
      </c>
      <c r="X2" s="182">
        <f>'scenario input table'!X2</f>
        <v>0</v>
      </c>
      <c r="Y2" s="182">
        <f>'scenario input table'!Y2</f>
        <v>0</v>
      </c>
    </row>
    <row r="3" spans="1:25" s="190" customFormat="1" ht="15.75" x14ac:dyDescent="0.25">
      <c r="A3" s="202" t="s">
        <v>425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</row>
    <row r="4" spans="1:25" s="145" customFormat="1" ht="22.5" x14ac:dyDescent="0.25">
      <c r="A4" s="147" t="str">
        <f>'scenario input table'!A20</f>
        <v>DB Netz</v>
      </c>
      <c r="B4" s="147" t="str">
        <f>'scenario input table'!B20</f>
        <v>x</v>
      </c>
      <c r="C4" s="147" t="str">
        <f>'scenario input table'!C20</f>
        <v>x</v>
      </c>
      <c r="D4" s="147" t="str">
        <f>'scenario input table'!D20</f>
        <v>AC 15 kV 16,7Hz</v>
      </c>
      <c r="E4" s="147" t="str">
        <f>'scenario input table'!E20</f>
        <v>D4</v>
      </c>
      <c r="F4" s="147" t="str">
        <f>'scenario input table'!F20</f>
        <v>2 </v>
      </c>
      <c r="G4" s="147" t="str">
        <f>'scenario input table'!G20</f>
        <v>5-10‰</v>
      </c>
      <c r="H4" s="147" t="str">
        <f>'scenario input table'!H20</f>
        <v>5-10‰</v>
      </c>
      <c r="I4" s="147" t="str">
        <f>'scenario input table'!I20</f>
        <v>Upon request</v>
      </c>
      <c r="J4" s="147" t="str">
        <f>'scenario input table'!J20</f>
        <v>P/C 80/410</v>
      </c>
      <c r="K4" s="147" t="str">
        <f>'scenario input table'!K20</f>
        <v>1435 mm</v>
      </c>
      <c r="L4" s="147">
        <f>'scenario input table'!L20</f>
        <v>160</v>
      </c>
      <c r="M4" s="147" t="str">
        <f>'scenario input table'!M20</f>
        <v>700 - 740/750 m</v>
      </c>
      <c r="N4" s="147">
        <f>'scenario input table'!N20</f>
        <v>690</v>
      </c>
      <c r="O4" s="147" t="str">
        <f>'scenario input table'!O20</f>
        <v>2645-2805</v>
      </c>
      <c r="P4" s="147" t="str">
        <f>'scenario input table'!P20</f>
        <v>2645-2805</v>
      </c>
      <c r="Q4" s="147" t="str">
        <f>'scenario input table'!Q20</f>
        <v>PZB
LZB</v>
      </c>
      <c r="R4" s="147">
        <f>'scenario input table'!R20</f>
        <v>0</v>
      </c>
      <c r="S4" s="147" t="str">
        <f>'scenario input table'!S20</f>
        <v>Limited</v>
      </c>
      <c r="T4" s="147">
        <f>'scenario input table'!T20</f>
        <v>0</v>
      </c>
      <c r="U4" s="147">
        <f>'scenario input table'!U20</f>
        <v>62</v>
      </c>
      <c r="V4" s="147" t="str">
        <f>'scenario input table'!V20</f>
        <v>German (English)</v>
      </c>
      <c r="W4" s="147" t="str">
        <f>'scenario input table'!W20</f>
        <v>None</v>
      </c>
      <c r="X4" s="147" t="str">
        <f>'scenario input table'!X20</f>
        <v>Offenburg - Freiburg</v>
      </c>
      <c r="Y4" s="147">
        <f>'scenario input table'!Y20</f>
        <v>0</v>
      </c>
    </row>
    <row r="5" spans="1:25" s="145" customFormat="1" ht="15.4" customHeight="1" x14ac:dyDescent="0.25">
      <c r="A5" s="199" t="s">
        <v>418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s="145" customFormat="1" ht="22.5" x14ac:dyDescent="0.25">
      <c r="A6" s="147" t="str">
        <f>'scenario input table'!A46</f>
        <v>ProRail</v>
      </c>
      <c r="B6" s="147" t="str">
        <f>'scenario input table'!B46</f>
        <v>x</v>
      </c>
      <c r="C6" s="147" t="str">
        <f>'scenario input table'!C46</f>
        <v>x</v>
      </c>
      <c r="D6" s="147" t="str">
        <f>'scenario input table'!D46</f>
        <v>1.5 kV DC</v>
      </c>
      <c r="E6" s="147" t="str">
        <f>'scenario input table'!E46</f>
        <v>D4</v>
      </c>
      <c r="F6" s="147">
        <f>'scenario input table'!F46</f>
        <v>2</v>
      </c>
      <c r="G6" s="147" t="str">
        <f>'scenario input table'!G46</f>
        <v>N/A</v>
      </c>
      <c r="H6" s="147" t="str">
        <f>'scenario input table'!H46</f>
        <v>N/A</v>
      </c>
      <c r="I6" s="147" t="str">
        <f>'scenario input table'!I46</f>
        <v>G2</v>
      </c>
      <c r="J6" s="147" t="str">
        <f>'scenario input table'!J46</f>
        <v>P/C 80/410</v>
      </c>
      <c r="K6" s="147" t="str">
        <f>'scenario input table'!K46</f>
        <v>1435 mm</v>
      </c>
      <c r="L6" s="147">
        <f>'scenario input table'!L46</f>
        <v>100</v>
      </c>
      <c r="M6" s="147" t="str">
        <f>'scenario input table'!M46</f>
        <v>700 - 740/750 m</v>
      </c>
      <c r="N6" s="147" t="str">
        <f>'scenario input table'!N46</f>
        <v>740*</v>
      </c>
      <c r="O6" s="147" t="str">
        <f>'scenario input table'!O46</f>
        <v>2100-2400</v>
      </c>
      <c r="P6" s="147" t="str">
        <f>'scenario input table'!P46</f>
        <v>2100-2400</v>
      </c>
      <c r="Q6" s="147" t="str">
        <f>'scenario input table'!Q46</f>
        <v>ATB EG</v>
      </c>
      <c r="R6" s="147">
        <f>'scenario input table'!R46</f>
        <v>0</v>
      </c>
      <c r="S6" s="147" t="str">
        <f>'scenario input table'!S46</f>
        <v>Good, 740 m limited</v>
      </c>
      <c r="T6" s="147">
        <f>'scenario input table'!T46</f>
        <v>0</v>
      </c>
      <c r="U6" s="147">
        <f>'scenario input table'!U46</f>
        <v>45</v>
      </c>
      <c r="V6" s="147" t="str">
        <f>'scenario input table'!V46</f>
        <v>Dutch (English)</v>
      </c>
      <c r="W6" s="147" t="str">
        <f>'scenario input table'!W46</f>
        <v>None</v>
      </c>
      <c r="X6" s="147" t="str">
        <f>'scenario input table'!X46</f>
        <v>Kijfhoek - Roosendaal border</v>
      </c>
      <c r="Y6" s="147" t="str">
        <f>'scenario input table'!Y46</f>
        <v xml:space="preserve">*740 m limited capacity </v>
      </c>
    </row>
    <row r="7" spans="1:25" ht="45.6" customHeight="1" x14ac:dyDescent="0.25">
      <c r="A7" s="5" t="str">
        <f>'scenario input table'!A39</f>
        <v>Infrabel</v>
      </c>
      <c r="B7" s="5" t="str">
        <f>'scenario input table'!B39</f>
        <v>x</v>
      </c>
      <c r="C7" s="5" t="str">
        <f>'scenario input table'!C39</f>
        <v>x</v>
      </c>
      <c r="D7" s="5" t="str">
        <f>'scenario input table'!D39</f>
        <v>3kv</v>
      </c>
      <c r="E7" s="5" t="str">
        <f>'scenario input table'!E39</f>
        <v>D4</v>
      </c>
      <c r="F7" s="5">
        <f>'scenario input table'!F39</f>
        <v>2</v>
      </c>
      <c r="G7" s="135" t="str">
        <f>'scenario input table'!G39</f>
        <v>5 &lt; Gradient &lt;= 10
10 &lt; Gradient &lt;= 15</v>
      </c>
      <c r="H7" s="135" t="str">
        <f>'scenario input table'!H39</f>
        <v>5 &lt; Gradient &lt;= 10
10 &lt; Gradient &lt;= 15</v>
      </c>
      <c r="I7" s="5" t="str">
        <f>'scenario input table'!I39</f>
        <v>GB</v>
      </c>
      <c r="J7" s="5" t="str">
        <f>'scenario input table'!J39</f>
        <v>P/C 70/400</v>
      </c>
      <c r="K7" s="135" t="str">
        <f>'scenario input table'!K39</f>
        <v>1435 mm</v>
      </c>
      <c r="L7" s="135">
        <f>'scenario input table'!L39</f>
        <v>100</v>
      </c>
      <c r="M7" s="135" t="str">
        <f>'scenario input table'!M39</f>
        <v>700 - 740/750 m</v>
      </c>
      <c r="N7" s="135">
        <f>'scenario input table'!N39</f>
        <v>0</v>
      </c>
      <c r="O7" s="135" t="str">
        <f>'scenario input table'!O39</f>
        <v>2200-2470</v>
      </c>
      <c r="P7" s="135" t="str">
        <f>'scenario input table'!P39</f>
        <v>2200-2470</v>
      </c>
      <c r="Q7" s="135" t="str">
        <f>'scenario input table'!Q39</f>
        <v>TBL1+</v>
      </c>
      <c r="R7" s="135">
        <f>'scenario input table'!R39</f>
        <v>0</v>
      </c>
      <c r="S7" s="135" t="str">
        <f>'scenario input table'!S39</f>
        <v>Limited</v>
      </c>
      <c r="T7" s="135">
        <f>'scenario input table'!T39</f>
        <v>0</v>
      </c>
      <c r="U7" s="135">
        <f>'scenario input table'!U39</f>
        <v>23</v>
      </c>
      <c r="V7" s="135" t="str">
        <f>'scenario input table'!V39</f>
        <v xml:space="preserve"> Dutch
1 English speaking person available in TC 24/7</v>
      </c>
      <c r="W7" s="135" t="str">
        <f>'scenario input table'!W39</f>
        <v>None</v>
      </c>
      <c r="X7" s="5" t="str">
        <f>'scenario input table'!X39</f>
        <v>Antwerp - Essen border</v>
      </c>
      <c r="Y7" s="5" t="str">
        <f>'scenario input table'!Y39</f>
        <v>no dangerous goods allowed in the Kennedy tunnel in Antwerp
Re-routing via Antwerp North and Antigoon Tunnel possible
For any train longer than 650m the IM's agreement must be sought</v>
      </c>
    </row>
    <row r="8" spans="1:25" ht="77.45" customHeight="1" x14ac:dyDescent="0.25">
      <c r="A8" s="5" t="str">
        <f>'scenario input table'!A35</f>
        <v>Infrabel</v>
      </c>
      <c r="B8" s="5" t="str">
        <f>'scenario input table'!B35</f>
        <v>x</v>
      </c>
      <c r="C8" s="5" t="str">
        <f>'scenario input table'!C35</f>
        <v>x</v>
      </c>
      <c r="D8" s="5" t="str">
        <f>'scenario input table'!D35</f>
        <v>3kv</v>
      </c>
      <c r="E8" s="5" t="str">
        <f>'scenario input table'!E35</f>
        <v>D4</v>
      </c>
      <c r="F8" s="5">
        <f>'scenario input table'!F35</f>
        <v>2</v>
      </c>
      <c r="G8" s="135" t="str">
        <f>'scenario input table'!G35</f>
        <v>N/A</v>
      </c>
      <c r="H8" s="135" t="str">
        <f>'scenario input table'!H35</f>
        <v>N/A</v>
      </c>
      <c r="I8" s="5" t="str">
        <f>'scenario input table'!I35</f>
        <v>GB</v>
      </c>
      <c r="J8" s="5" t="str">
        <f>'scenario input table'!J35</f>
        <v>PC 70/400</v>
      </c>
      <c r="K8" s="135" t="str">
        <f>'scenario input table'!K35</f>
        <v>1435 mm</v>
      </c>
      <c r="L8" s="135">
        <f>'scenario input table'!L35</f>
        <v>100</v>
      </c>
      <c r="M8" s="135" t="str">
        <f>'scenario input table'!M35</f>
        <v>700 - 740/750 m</v>
      </c>
      <c r="N8" s="135">
        <f>'scenario input table'!N35</f>
        <v>0</v>
      </c>
      <c r="O8" s="135" t="str">
        <f>'scenario input table'!O35</f>
        <v>N-S: 1200 (Diesel), 1600 (Electric)
S-N: 900 (Diesel), 1400 (Electric)</v>
      </c>
      <c r="P8" s="135" t="str">
        <f>'scenario input table'!P35</f>
        <v>N-S: 1200 (Diesel), 1600 (Electric)
S-N: 900 (Diesel), 1400 (Electric)</v>
      </c>
      <c r="Q8" s="135" t="str">
        <f>'scenario input table'!Q35</f>
        <v>ETCS L1 FS
TBL1+</v>
      </c>
      <c r="R8" s="135" t="str">
        <f>'scenario input table'!R35</f>
        <v>ETCS L1 FS
TBL1+</v>
      </c>
      <c r="S8" s="135" t="str">
        <f>'scenario input table'!S35</f>
        <v>Limited</v>
      </c>
      <c r="T8" s="135">
        <f>'scenario input table'!T35</f>
        <v>0</v>
      </c>
      <c r="U8" s="135">
        <f>'scenario input table'!U35</f>
        <v>283</v>
      </c>
      <c r="V8" s="135" t="str">
        <f>'scenario input table'!V35</f>
        <v xml:space="preserve"> French, Dutch
1 English speaking person available in TC 24/7</v>
      </c>
      <c r="W8" s="135" t="str">
        <f>'scenario input table'!W35</f>
        <v>None</v>
      </c>
      <c r="X8" s="5" t="str">
        <f>'scenario input table'!X35</f>
        <v>Antwerp - Ronet - Aubange (border LUX)</v>
      </c>
      <c r="Y8" s="5" t="str">
        <f>'scenario input table'!Y35</f>
        <v>Between Antwerpen Luchtbal and Lier = comprehensive network
no dangerous goods allowed in the Kennedy tunnel in Antwerp
Re-routing via Antwerp North and Antigoon Tunnel possible
For any train longer than 650m the IM's agreement must be sought</v>
      </c>
    </row>
    <row r="9" spans="1:25" ht="22.5" x14ac:dyDescent="0.25">
      <c r="A9" s="5" t="str">
        <f>'scenario input table'!A5</f>
        <v>CFL</v>
      </c>
      <c r="B9" s="5">
        <f>'scenario input table'!B5</f>
        <v>0</v>
      </c>
      <c r="C9" s="5" t="str">
        <f>'scenario input table'!C5</f>
        <v>x</v>
      </c>
      <c r="D9" s="5" t="str">
        <f>'scenario input table'!D5</f>
        <v>25 kV</v>
      </c>
      <c r="E9" s="5" t="str">
        <f>'scenario input table'!E5</f>
        <v>D4</v>
      </c>
      <c r="F9" s="5">
        <f>'scenario input table'!F5</f>
        <v>2</v>
      </c>
      <c r="G9" s="135" t="str">
        <f>'scenario input table'!G5</f>
        <v>≤ 19‰</v>
      </c>
      <c r="H9" s="135" t="str">
        <f>'scenario input table'!H5</f>
        <v>≤ 19‰</v>
      </c>
      <c r="I9" s="5" t="str">
        <f>'scenario input table'!I5</f>
        <v>GB - C50</v>
      </c>
      <c r="J9" s="5" t="str">
        <f>'scenario input table'!J5</f>
        <v>Upon request</v>
      </c>
      <c r="K9" s="135" t="str">
        <f>'scenario input table'!K5</f>
        <v>1435 mm</v>
      </c>
      <c r="L9" s="135">
        <f>'scenario input table'!L5</f>
        <v>90</v>
      </c>
      <c r="M9" s="135" t="str">
        <f>'scenario input table'!M5</f>
        <v>700 - 740/750 m</v>
      </c>
      <c r="N9" s="135">
        <f>'scenario input table'!N5</f>
        <v>750</v>
      </c>
      <c r="O9" s="135" t="str">
        <f>'scenario input table'!O5</f>
        <v>D4</v>
      </c>
      <c r="P9" s="135" t="str">
        <f>'scenario input table'!P5</f>
        <v>D4</v>
      </c>
      <c r="Q9" s="135">
        <f>'scenario input table'!Q5</f>
        <v>0</v>
      </c>
      <c r="R9" s="135" t="str">
        <f>'scenario input table'!R5</f>
        <v>ETCS Level 1</v>
      </c>
      <c r="S9" s="135" t="str">
        <f>'scenario input table'!S5</f>
        <v>Limited</v>
      </c>
      <c r="T9" s="135">
        <f>'scenario input table'!T5</f>
        <v>0</v>
      </c>
      <c r="U9" s="135">
        <f>'scenario input table'!U5</f>
        <v>0</v>
      </c>
      <c r="V9" s="135" t="str">
        <f>'scenario input table'!V5</f>
        <v>German, French (English)</v>
      </c>
      <c r="W9" s="135" t="str">
        <f>'scenario input table'!W5</f>
        <v>None</v>
      </c>
      <c r="X9" s="5" t="str">
        <f>'scenario input table'!X5</f>
        <v>Rodange - Esch-sur-Alsette - Bettembourg</v>
      </c>
      <c r="Y9" s="5">
        <f>'scenario input table'!Y5</f>
        <v>0</v>
      </c>
    </row>
    <row r="10" spans="1:25" ht="31.15" customHeight="1" x14ac:dyDescent="0.25">
      <c r="A10" s="5" t="str">
        <f>'scenario input table'!A75</f>
        <v>SNCF Réseau</v>
      </c>
      <c r="B10" s="5" t="str">
        <f>'scenario input table'!B75</f>
        <v>x</v>
      </c>
      <c r="C10" s="5" t="str">
        <f>'scenario input table'!C75</f>
        <v>x</v>
      </c>
      <c r="D10" s="5" t="str">
        <f>'scenario input table'!D75</f>
        <v>25kv AC</v>
      </c>
      <c r="E10" s="5" t="str">
        <f>'scenario input table'!E75</f>
        <v>D4</v>
      </c>
      <c r="F10" s="5">
        <f>'scenario input table'!F75</f>
        <v>2</v>
      </c>
      <c r="G10" s="135" t="str">
        <f>'scenario input table'!G75</f>
        <v>&lt; 12,5‰</v>
      </c>
      <c r="H10" s="135" t="str">
        <f>'scenario input table'!H75</f>
        <v>&lt; 12,5‰</v>
      </c>
      <c r="I10" s="5" t="str">
        <f>'scenario input table'!I75</f>
        <v>GB1</v>
      </c>
      <c r="J10" s="5" t="str">
        <f>'scenario input table'!J75</f>
        <v>C45 P/C s55/s385</v>
      </c>
      <c r="K10" s="135" t="str">
        <f>'scenario input table'!K75</f>
        <v>1435 mm</v>
      </c>
      <c r="L10" s="135" t="str">
        <f>'scenario input table'!L75</f>
        <v>121-160 km/h</v>
      </c>
      <c r="M10" s="135" t="str">
        <f>'scenario input table'!M75</f>
        <v>700 - 740/750 m</v>
      </c>
      <c r="N10" s="135">
        <f>'scenario input table'!N75</f>
        <v>750</v>
      </c>
      <c r="O10" s="135" t="str">
        <f>'scenario input table'!O75</f>
        <v>D4</v>
      </c>
      <c r="P10" s="135" t="str">
        <f>'scenario input table'!P75</f>
        <v>D4</v>
      </c>
      <c r="Q10" s="135" t="str">
        <f>'scenario input table'!Q75</f>
        <v>KVB</v>
      </c>
      <c r="R10" s="135">
        <f>'scenario input table'!R75</f>
        <v>0</v>
      </c>
      <c r="S10" s="135" t="str">
        <f>'scenario input table'!S75</f>
        <v>limited - extremely limited</v>
      </c>
      <c r="T10" s="135">
        <f>'scenario input table'!T75</f>
        <v>0</v>
      </c>
      <c r="U10" s="135">
        <f>'scenario input table'!U75</f>
        <v>0</v>
      </c>
      <c r="V10" s="135" t="str">
        <f>'scenario input table'!V75</f>
        <v>French (English)</v>
      </c>
      <c r="W10" s="135" t="str">
        <f>'scenario input table'!W75</f>
        <v>None</v>
      </c>
      <c r="X10" s="5" t="str">
        <f>'scenario input table'!X75</f>
        <v>LUX border - Metz-Sablon - Strasbourg - Mulhouse - Saint Louis border</v>
      </c>
      <c r="Y10" s="5">
        <f>'scenario input table'!Y75</f>
        <v>0</v>
      </c>
    </row>
    <row r="11" spans="1:25" ht="33.75" x14ac:dyDescent="0.25">
      <c r="A11" s="5" t="str">
        <f>'scenario input table'!A69</f>
        <v>SBB</v>
      </c>
      <c r="B11" s="5" t="str">
        <f>'scenario input table'!B69</f>
        <v>x</v>
      </c>
      <c r="C11" s="5" t="str">
        <f>'scenario input table'!C69</f>
        <v>x</v>
      </c>
      <c r="D11" s="5" t="str">
        <f>'scenario input table'!D69</f>
        <v>25kV / 15 kV AC</v>
      </c>
      <c r="E11" s="5" t="str">
        <f>'scenario input table'!E69</f>
        <v>D4</v>
      </c>
      <c r="F11" s="5">
        <f>'scenario input table'!F69</f>
        <v>2</v>
      </c>
      <c r="G11" s="135" t="str">
        <f>'scenario input table'!G69</f>
        <v>11‰</v>
      </c>
      <c r="H11" s="135" t="str">
        <f>'scenario input table'!H69</f>
        <v>6‰</v>
      </c>
      <c r="I11" s="5" t="str">
        <f>'scenario input table'!I69</f>
        <v>EBV 1</v>
      </c>
      <c r="J11" s="5" t="str">
        <f>'scenario input table'!J69</f>
        <v>EBV 1 / C25/344,
C45 / 353, B45 / 353</v>
      </c>
      <c r="K11" s="135" t="str">
        <f>'scenario input table'!K69</f>
        <v>1435 mm</v>
      </c>
      <c r="L11" s="135">
        <f>'scenario input table'!L69</f>
        <v>100</v>
      </c>
      <c r="M11" s="135" t="str">
        <f>'scenario input table'!M69</f>
        <v>700 - 740/750 m</v>
      </c>
      <c r="N11" s="135">
        <f>'scenario input table'!N69</f>
        <v>750</v>
      </c>
      <c r="O11" s="135">
        <f>'scenario input table'!O69</f>
        <v>2000</v>
      </c>
      <c r="P11" s="135">
        <f>'scenario input table'!P69</f>
        <v>2000</v>
      </c>
      <c r="Q11" s="135" t="str">
        <f>'scenario input table'!Q69</f>
        <v>KVB
L1LS - 3.4.0</v>
      </c>
      <c r="R11" s="135" t="str">
        <f>'scenario input table'!R69</f>
        <v>KVB
L1LS - 3.4.0</v>
      </c>
      <c r="S11" s="135" t="str">
        <f>'scenario input table'!S69</f>
        <v>Limited</v>
      </c>
      <c r="T11" s="135">
        <f>'scenario input table'!T69</f>
        <v>0</v>
      </c>
      <c r="U11" s="135">
        <f>'scenario input table'!U69</f>
        <v>9</v>
      </c>
      <c r="V11" s="135" t="str">
        <f>'scenario input table'!V69</f>
        <v>German, French (English)</v>
      </c>
      <c r="W11" s="135" t="str">
        <f>'scenario input table'!W69</f>
        <v>None</v>
      </c>
      <c r="X11" s="5" t="str">
        <f>'scenario input table'!X69</f>
        <v>Saint Louis border – Basel RB Muttenz</v>
      </c>
      <c r="Y11" s="5" t="str">
        <f>'scenario input table'!Y69</f>
        <v>several intermodal freight codes possible due to the annual AS-eeee-0945</v>
      </c>
    </row>
    <row r="12" spans="1:25" ht="15.4" customHeight="1" x14ac:dyDescent="0.25">
      <c r="A12" s="204" t="s">
        <v>426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</row>
    <row r="13" spans="1:25" ht="24" customHeight="1" x14ac:dyDescent="0.25">
      <c r="A13" s="5" t="str">
        <f>'scenario input table'!A7</f>
        <v>DB Netz</v>
      </c>
      <c r="B13" s="5" t="str">
        <f>'scenario input table'!B7</f>
        <v>x</v>
      </c>
      <c r="C13" s="5" t="str">
        <f>'scenario input table'!C7</f>
        <v>x</v>
      </c>
      <c r="D13" s="5" t="str">
        <f>'scenario input table'!D7</f>
        <v>AC 15 kV 16,7Hz</v>
      </c>
      <c r="E13" s="5" t="str">
        <f>'scenario input table'!E7</f>
        <v>D4</v>
      </c>
      <c r="F13" s="5">
        <f>'scenario input table'!F7</f>
        <v>2</v>
      </c>
      <c r="G13" s="135" t="str">
        <f>'scenario input table'!G7</f>
        <v>N/A</v>
      </c>
      <c r="H13" s="135" t="str">
        <f>'scenario input table'!H7</f>
        <v>N/A</v>
      </c>
      <c r="I13" s="5" t="str">
        <f>'scenario input table'!I7</f>
        <v>GA</v>
      </c>
      <c r="J13" s="5" t="str">
        <f>'scenario input table'!J7</f>
        <v>P/C 80/410</v>
      </c>
      <c r="K13" s="135" t="str">
        <f>'scenario input table'!K7</f>
        <v>1435 mm</v>
      </c>
      <c r="L13" s="135">
        <f>'scenario input table'!L7</f>
        <v>120</v>
      </c>
      <c r="M13" s="135" t="str">
        <f>'scenario input table'!M7</f>
        <v>700 - 740/750 m</v>
      </c>
      <c r="N13" s="135">
        <f>'scenario input table'!N7</f>
        <v>600</v>
      </c>
      <c r="O13" s="135" t="str">
        <f>'scenario input table'!O7</f>
        <v>3030-3945 (V-Tfz DB 232/233)</v>
      </c>
      <c r="P13" s="135" t="str">
        <f>'scenario input table'!P7</f>
        <v>3030-3945 (V-Tfz DB 232/233)</v>
      </c>
      <c r="Q13" s="135" t="str">
        <f>'scenario input table'!Q7</f>
        <v>PZB</v>
      </c>
      <c r="R13" s="135">
        <f>'scenario input table'!R7</f>
        <v>0</v>
      </c>
      <c r="S13" s="135" t="str">
        <f>'scenario input table'!S7</f>
        <v>Extremely limited</v>
      </c>
      <c r="T13" s="135" t="str">
        <f>'scenario input table'!T7</f>
        <v>Karlsruhe &lt;-&gt; France, change of direction in Wörth</v>
      </c>
      <c r="U13" s="135">
        <f>'scenario input table'!U7</f>
        <v>122</v>
      </c>
      <c r="V13" s="135" t="str">
        <f>'scenario input table'!V7</f>
        <v>German (English)</v>
      </c>
      <c r="W13" s="135" t="str">
        <f>'scenario input table'!W7</f>
        <v>None</v>
      </c>
      <c r="X13" s="5" t="str">
        <f>'scenario input table'!X7</f>
        <v>(Karlsruhe Gbf -) Mannheim - Wörth</v>
      </c>
      <c r="Y13" s="5">
        <f>'scenario input table'!Y7</f>
        <v>0</v>
      </c>
    </row>
    <row r="14" spans="1:25" ht="25.5" customHeight="1" x14ac:dyDescent="0.25">
      <c r="A14" s="5" t="str">
        <f>'scenario input table'!A31</f>
        <v>DB Netz</v>
      </c>
      <c r="B14" s="5" t="str">
        <f>'scenario input table'!B31</f>
        <v>x</v>
      </c>
      <c r="C14" s="5" t="str">
        <f>'scenario input table'!C31</f>
        <v>x</v>
      </c>
      <c r="D14" s="5" t="str">
        <f>'scenario input table'!D31</f>
        <v>Diesel</v>
      </c>
      <c r="E14" s="5" t="str">
        <f>'scenario input table'!E31</f>
        <v>D4</v>
      </c>
      <c r="F14" s="5">
        <f>'scenario input table'!F31</f>
        <v>1</v>
      </c>
      <c r="G14" s="135" t="str">
        <f>'scenario input table'!G31</f>
        <v>N/A</v>
      </c>
      <c r="H14" s="135" t="str">
        <f>'scenario input table'!H31</f>
        <v>N/A</v>
      </c>
      <c r="I14" s="5" t="str">
        <f>'scenario input table'!I31</f>
        <v>Upon request</v>
      </c>
      <c r="J14" s="5" t="str">
        <f>'scenario input table'!J31</f>
        <v>P/C 80/410</v>
      </c>
      <c r="K14" s="135" t="str">
        <f>'scenario input table'!K31</f>
        <v>1435 mm</v>
      </c>
      <c r="L14" s="135">
        <f>'scenario input table'!L31</f>
        <v>100</v>
      </c>
      <c r="M14" s="135" t="str">
        <f>'scenario input table'!M31</f>
        <v>700 - 740/750 m</v>
      </c>
      <c r="N14" s="135">
        <f>'scenario input table'!N31</f>
        <v>600</v>
      </c>
      <c r="O14" s="135" t="str">
        <f>'scenario input table'!O31</f>
        <v>3030-3945 (V-Tfz DB 232/233)</v>
      </c>
      <c r="P14" s="135" t="str">
        <f>'scenario input table'!P31</f>
        <v>3030-3945 (V-Tfz DB 232/233)</v>
      </c>
      <c r="Q14" s="135" t="str">
        <f>'scenario input table'!Q31</f>
        <v>PZB</v>
      </c>
      <c r="R14" s="135">
        <f>'scenario input table'!R31</f>
        <v>0</v>
      </c>
      <c r="S14" s="135" t="str">
        <f>'scenario input table'!S31</f>
        <v>Extremely limited</v>
      </c>
      <c r="T14" s="135" t="str">
        <f>'scenario input table'!T31</f>
        <v>Karlsruhe &lt;-&gt; France, change of direction in Wörth</v>
      </c>
      <c r="U14" s="135">
        <f>'scenario input table'!U31</f>
        <v>11</v>
      </c>
      <c r="V14" s="135" t="str">
        <f>'scenario input table'!V31</f>
        <v>German (English)</v>
      </c>
      <c r="W14" s="135" t="str">
        <f>'scenario input table'!W31</f>
        <v>None</v>
      </c>
      <c r="X14" s="5" t="str">
        <f>'scenario input table'!X31</f>
        <v>Wörth - Lauterbourg (border)</v>
      </c>
      <c r="Y14" s="5">
        <f>'scenario input table'!Y31</f>
        <v>0</v>
      </c>
    </row>
    <row r="15" spans="1:25" ht="66" customHeight="1" x14ac:dyDescent="0.25">
      <c r="A15" s="5" t="str">
        <f>'scenario input table'!A74</f>
        <v>SNCF Réseau</v>
      </c>
      <c r="B15" s="5" t="str">
        <f>'scenario input table'!B74</f>
        <v>x</v>
      </c>
      <c r="C15" s="5" t="str">
        <f>'scenario input table'!C74</f>
        <v>x</v>
      </c>
      <c r="D15" s="5" t="str">
        <f>'scenario input table'!D74</f>
        <v>Diesel</v>
      </c>
      <c r="E15" s="5" t="str">
        <f>'scenario input table'!E74</f>
        <v>D4</v>
      </c>
      <c r="F15" s="5">
        <f>'scenario input table'!F74</f>
        <v>2</v>
      </c>
      <c r="G15" s="135" t="str">
        <f>'scenario input table'!G74</f>
        <v>&lt; 12,5‰</v>
      </c>
      <c r="H15" s="135" t="str">
        <f>'scenario input table'!H74</f>
        <v>&lt; 12,5‰</v>
      </c>
      <c r="I15" s="5" t="str">
        <f>'scenario input table'!I74</f>
        <v>GB1</v>
      </c>
      <c r="J15" s="5" t="str">
        <f>'scenario input table'!J74</f>
        <v>C45 P/C s55/s385</v>
      </c>
      <c r="K15" s="135" t="str">
        <f>'scenario input table'!K74</f>
        <v>1435 mm</v>
      </c>
      <c r="L15" s="135" t="str">
        <f>'scenario input table'!L74</f>
        <v>61-100 km/h</v>
      </c>
      <c r="M15" s="135" t="str">
        <f>'scenario input table'!M74</f>
        <v>700 - 740/750 m</v>
      </c>
      <c r="N15" s="135">
        <f>'scenario input table'!N74</f>
        <v>750</v>
      </c>
      <c r="O15" s="135" t="str">
        <f>'scenario input table'!O74</f>
        <v>D4</v>
      </c>
      <c r="P15" s="135" t="str">
        <f>'scenario input table'!P74</f>
        <v>D4</v>
      </c>
      <c r="Q15" s="135">
        <f>'scenario input table'!Q74</f>
        <v>0</v>
      </c>
      <c r="R15" s="135">
        <f>'scenario input table'!R74</f>
        <v>0</v>
      </c>
      <c r="S15" s="135" t="str">
        <f>'scenario input table'!S74</f>
        <v>Good</v>
      </c>
      <c r="T15" s="135" t="str">
        <f>'scenario input table'!T74</f>
        <v>Night closure between 21:00 and 06:00 hours
Limited capacity in Lauterbourg between 06:00 -21:00 hours</v>
      </c>
      <c r="U15" s="135">
        <f>'scenario input table'!U74</f>
        <v>58</v>
      </c>
      <c r="V15" s="135" t="str">
        <f>'scenario input table'!V74</f>
        <v>French, German (English)</v>
      </c>
      <c r="W15" s="135" t="str">
        <f>'scenario input table'!W74</f>
        <v>None</v>
      </c>
      <c r="X15" s="5" t="str">
        <f>'scenario input table'!X74</f>
        <v>Lauterbourg border - Strasbourg</v>
      </c>
      <c r="Y15" s="5" t="str">
        <f>'scenario input table'!Y74</f>
        <v xml:space="preserve">Karlsruhe - Basel: change of direction in Hausbergen
</v>
      </c>
    </row>
    <row r="16" spans="1:25" ht="25.15" customHeight="1" x14ac:dyDescent="0.25">
      <c r="A16" s="5" t="str">
        <f>'scenario input table'!A81</f>
        <v>SNCF Réseau</v>
      </c>
      <c r="B16" s="5" t="str">
        <f>'scenario input table'!B81</f>
        <v>x</v>
      </c>
      <c r="C16" s="5" t="str">
        <f>'scenario input table'!C81</f>
        <v>x</v>
      </c>
      <c r="D16" s="5" t="str">
        <f>'scenario input table'!D81</f>
        <v>25kv AC</v>
      </c>
      <c r="E16" s="5" t="str">
        <f>'scenario input table'!E81</f>
        <v>D4</v>
      </c>
      <c r="F16" s="5">
        <f>'scenario input table'!F81</f>
        <v>2</v>
      </c>
      <c r="G16" s="135" t="str">
        <f>'scenario input table'!G81</f>
        <v>&lt; 12,5‰</v>
      </c>
      <c r="H16" s="135" t="str">
        <f>'scenario input table'!H81</f>
        <v>&lt; 12,5‰</v>
      </c>
      <c r="I16" s="5" t="str">
        <f>'scenario input table'!I81</f>
        <v>GB1</v>
      </c>
      <c r="J16" s="5" t="str">
        <f>'scenario input table'!J81</f>
        <v>C45 P/C s55/s385</v>
      </c>
      <c r="K16" s="135" t="str">
        <f>'scenario input table'!K81</f>
        <v>1435 mm</v>
      </c>
      <c r="L16" s="135" t="str">
        <f>'scenario input table'!L81</f>
        <v>161-220km/h</v>
      </c>
      <c r="M16" s="135" t="str">
        <f>'scenario input table'!M81</f>
        <v>700 - 740/750 m</v>
      </c>
      <c r="N16" s="135">
        <f>'scenario input table'!N81</f>
        <v>750</v>
      </c>
      <c r="O16" s="135" t="str">
        <f>'scenario input table'!O81</f>
        <v>D4</v>
      </c>
      <c r="P16" s="135" t="str">
        <f>'scenario input table'!P81</f>
        <v>D4</v>
      </c>
      <c r="Q16" s="135" t="str">
        <f>'scenario input table'!Q81</f>
        <v>KVB</v>
      </c>
      <c r="R16" s="135">
        <f>'scenario input table'!R81</f>
        <v>0</v>
      </c>
      <c r="S16" s="135" t="str">
        <f>'scenario input table'!S81</f>
        <v>Extremely limited</v>
      </c>
      <c r="T16" s="135">
        <f>'scenario input table'!T81</f>
        <v>0</v>
      </c>
      <c r="U16" s="135">
        <f>'scenario input table'!U81</f>
        <v>107</v>
      </c>
      <c r="V16" s="135" t="str">
        <f>'scenario input table'!V81</f>
        <v>French (English)</v>
      </c>
      <c r="W16" s="135" t="str">
        <f>'scenario input table'!W81</f>
        <v>None</v>
      </c>
      <c r="X16" s="5" t="str">
        <f>'scenario input table'!X81</f>
        <v>Strasbourg - Mulhouse</v>
      </c>
      <c r="Y16" s="5">
        <f>'scenario input table'!Y81</f>
        <v>0</v>
      </c>
    </row>
    <row r="17" spans="1:25" ht="25.15" customHeight="1" x14ac:dyDescent="0.25">
      <c r="A17" s="5" t="str">
        <f>'scenario input table'!A78</f>
        <v>SNCF Réseau</v>
      </c>
      <c r="B17" s="5" t="str">
        <f>'scenario input table'!B78</f>
        <v>x</v>
      </c>
      <c r="C17" s="5" t="str">
        <f>'scenario input table'!C78</f>
        <v>x</v>
      </c>
      <c r="D17" s="5" t="str">
        <f>'scenario input table'!D78</f>
        <v>25kv AC</v>
      </c>
      <c r="E17" s="5" t="str">
        <f>'scenario input table'!E78</f>
        <v>D4</v>
      </c>
      <c r="F17" s="5">
        <f>'scenario input table'!F78</f>
        <v>2</v>
      </c>
      <c r="G17" s="135" t="str">
        <f>'scenario input table'!G78</f>
        <v>&lt; 12,5‰</v>
      </c>
      <c r="H17" s="135" t="str">
        <f>'scenario input table'!H78</f>
        <v>&lt; 12,5‰</v>
      </c>
      <c r="I17" s="5" t="str">
        <f>'scenario input table'!I78</f>
        <v>GB</v>
      </c>
      <c r="J17" s="5" t="str">
        <f>'scenario input table'!J78</f>
        <v>C45 P/C s55/s385</v>
      </c>
      <c r="K17" s="135" t="str">
        <f>'scenario input table'!K78</f>
        <v>1435 mm</v>
      </c>
      <c r="L17" s="135" t="str">
        <f>'scenario input table'!L78</f>
        <v>121-160 km/h</v>
      </c>
      <c r="M17" s="135" t="str">
        <f>'scenario input table'!M78</f>
        <v>700 - 740/750 m</v>
      </c>
      <c r="N17" s="135">
        <f>'scenario input table'!N78</f>
        <v>750</v>
      </c>
      <c r="O17" s="135" t="str">
        <f>'scenario input table'!O78</f>
        <v>D4</v>
      </c>
      <c r="P17" s="135" t="str">
        <f>'scenario input table'!P78</f>
        <v>D4</v>
      </c>
      <c r="Q17" s="135" t="str">
        <f>'scenario input table'!Q78</f>
        <v>KVB</v>
      </c>
      <c r="R17" s="135">
        <f>'scenario input table'!R78</f>
        <v>0</v>
      </c>
      <c r="S17" s="135" t="str">
        <f>'scenario input table'!S78</f>
        <v>Limited</v>
      </c>
      <c r="T17" s="135">
        <f>'scenario input table'!T78</f>
        <v>0</v>
      </c>
      <c r="U17" s="135">
        <f>'scenario input table'!U78</f>
        <v>28</v>
      </c>
      <c r="V17" s="135" t="str">
        <f>'scenario input table'!V78</f>
        <v>French (English)</v>
      </c>
      <c r="W17" s="135" t="str">
        <f>'scenario input table'!W78</f>
        <v>None</v>
      </c>
      <c r="X17" s="5" t="str">
        <f>'scenario input table'!X78</f>
        <v>Mulhouse - Saint Louis (border)</v>
      </c>
      <c r="Y17" s="5">
        <f>'scenario input table'!Y78</f>
        <v>0</v>
      </c>
    </row>
    <row r="18" spans="1:25" ht="24.4" customHeight="1" x14ac:dyDescent="0.25">
      <c r="A18" s="5" t="str">
        <f>'scenario input table'!A69</f>
        <v>SBB</v>
      </c>
      <c r="B18" s="5" t="str">
        <f>'scenario input table'!B69</f>
        <v>x</v>
      </c>
      <c r="C18" s="5" t="str">
        <f>'scenario input table'!C69</f>
        <v>x</v>
      </c>
      <c r="D18" s="5" t="str">
        <f>'scenario input table'!D69</f>
        <v>25kV / 15 kV AC</v>
      </c>
      <c r="E18" s="5" t="str">
        <f>'scenario input table'!E69</f>
        <v>D4</v>
      </c>
      <c r="F18" s="5">
        <f>'scenario input table'!F69</f>
        <v>2</v>
      </c>
      <c r="G18" s="135" t="str">
        <f>'scenario input table'!G69</f>
        <v>11‰</v>
      </c>
      <c r="H18" s="135" t="str">
        <f>'scenario input table'!H69</f>
        <v>6‰</v>
      </c>
      <c r="I18" s="5" t="str">
        <f>'scenario input table'!I69</f>
        <v>EBV 1</v>
      </c>
      <c r="J18" s="5" t="str">
        <f>'scenario input table'!J69</f>
        <v>EBV 1 / C25/344,
C45 / 353, B45 / 353</v>
      </c>
      <c r="K18" s="135" t="str">
        <f>'scenario input table'!K69</f>
        <v>1435 mm</v>
      </c>
      <c r="L18" s="135">
        <f>'scenario input table'!L69</f>
        <v>100</v>
      </c>
      <c r="M18" s="135" t="str">
        <f>'scenario input table'!M69</f>
        <v>700 - 740/750 m</v>
      </c>
      <c r="N18" s="135">
        <f>'scenario input table'!N69</f>
        <v>750</v>
      </c>
      <c r="O18" s="135">
        <f>'scenario input table'!O69</f>
        <v>2000</v>
      </c>
      <c r="P18" s="135">
        <f>'scenario input table'!P69</f>
        <v>2000</v>
      </c>
      <c r="Q18" s="135" t="str">
        <f>'scenario input table'!Q69</f>
        <v>KVB
L1LS - 3.4.0</v>
      </c>
      <c r="R18" s="135" t="str">
        <f>'scenario input table'!R69</f>
        <v>KVB
L1LS - 3.4.0</v>
      </c>
      <c r="S18" s="135" t="str">
        <f>'scenario input table'!S69</f>
        <v>Limited</v>
      </c>
      <c r="T18" s="135">
        <f>'scenario input table'!T69</f>
        <v>0</v>
      </c>
      <c r="U18" s="135">
        <f>'scenario input table'!U69</f>
        <v>9</v>
      </c>
      <c r="V18" s="135" t="str">
        <f>'scenario input table'!V69</f>
        <v>German, French (English)</v>
      </c>
      <c r="W18" s="135" t="str">
        <f>'scenario input table'!W69</f>
        <v>None</v>
      </c>
      <c r="X18" s="5" t="str">
        <f>'scenario input table'!X69</f>
        <v>Saint Louis border – Basel RB Muttenz</v>
      </c>
      <c r="Y18" s="5" t="str">
        <f>'scenario input table'!Y69</f>
        <v>several intermodal freight codes possible due to the annual AS-eeee-0945</v>
      </c>
    </row>
    <row r="19" spans="1:25" ht="23.65" customHeight="1" x14ac:dyDescent="0.25">
      <c r="A19" s="5" t="str">
        <f>'scenario input table'!A74</f>
        <v>SNCF Réseau</v>
      </c>
      <c r="B19" s="5" t="str">
        <f>'scenario input table'!B74</f>
        <v>x</v>
      </c>
      <c r="C19" s="5" t="str">
        <f>'scenario input table'!C74</f>
        <v>x</v>
      </c>
      <c r="D19" s="5" t="str">
        <f>'scenario input table'!D74</f>
        <v>Diesel</v>
      </c>
      <c r="E19" s="5" t="str">
        <f>'scenario input table'!E74</f>
        <v>D4</v>
      </c>
      <c r="F19" s="5">
        <f>'scenario input table'!F74</f>
        <v>2</v>
      </c>
      <c r="G19" s="135" t="str">
        <f>'scenario input table'!G74</f>
        <v>&lt; 12,5‰</v>
      </c>
      <c r="H19" s="135" t="str">
        <f>'scenario input table'!H74</f>
        <v>&lt; 12,5‰</v>
      </c>
      <c r="I19" s="5" t="str">
        <f>'scenario input table'!I74</f>
        <v>GB1</v>
      </c>
      <c r="J19" s="5" t="str">
        <f>'scenario input table'!J74</f>
        <v>C45 P/C s55/s385</v>
      </c>
      <c r="K19" s="135" t="str">
        <f>'scenario input table'!K74</f>
        <v>1435 mm</v>
      </c>
      <c r="L19" s="135" t="str">
        <f>'scenario input table'!L74</f>
        <v>61-100 km/h</v>
      </c>
      <c r="M19" s="135" t="str">
        <f>'scenario input table'!M74</f>
        <v>700 - 740/750 m</v>
      </c>
      <c r="N19" s="135">
        <f>'scenario input table'!N74</f>
        <v>750</v>
      </c>
      <c r="O19" s="135" t="str">
        <f>'scenario input table'!O74</f>
        <v>D4</v>
      </c>
      <c r="P19" s="135" t="str">
        <f>'scenario input table'!P74</f>
        <v>D4</v>
      </c>
      <c r="Q19" s="135">
        <f>'scenario input table'!Q74</f>
        <v>0</v>
      </c>
      <c r="R19" s="135">
        <f>'scenario input table'!R74</f>
        <v>0</v>
      </c>
      <c r="S19" s="135" t="str">
        <f>'scenario input table'!S74</f>
        <v>Good</v>
      </c>
      <c r="T19" s="135" t="str">
        <f>'scenario input table'!T74</f>
        <v>Night closure between 21:00 and 06:00 hours
Limited capacity in Lauterbourg between 06:00 -21:00 hours</v>
      </c>
      <c r="U19" s="135">
        <f>'scenario input table'!U74</f>
        <v>58</v>
      </c>
      <c r="V19" s="135" t="str">
        <f>'scenario input table'!V74</f>
        <v>French, German (English)</v>
      </c>
      <c r="W19" s="135" t="str">
        <f>'scenario input table'!W74</f>
        <v>None</v>
      </c>
      <c r="X19" s="5" t="str">
        <f>'scenario input table'!X74</f>
        <v>Lauterbourg border - Strasbourg</v>
      </c>
      <c r="Y19" s="5" t="str">
        <f>'scenario input table'!Y74</f>
        <v xml:space="preserve">Karlsruhe - Basel: change of direction in Hausbergen
</v>
      </c>
    </row>
    <row r="20" spans="1:25" ht="21" customHeight="1" x14ac:dyDescent="0.25">
      <c r="A20" s="5" t="str">
        <f>'scenario input table'!A14</f>
        <v>DB Netz</v>
      </c>
      <c r="B20" s="5" t="str">
        <f>'scenario input table'!B14</f>
        <v>x</v>
      </c>
      <c r="C20" s="5" t="str">
        <f>'scenario input table'!C14</f>
        <v>x</v>
      </c>
      <c r="D20" s="5" t="str">
        <f>'scenario input table'!D14</f>
        <v>AC 15 kV 16,7Hz</v>
      </c>
      <c r="E20" s="5" t="str">
        <f>'scenario input table'!E14</f>
        <v>D4</v>
      </c>
      <c r="F20" s="5">
        <f>'scenario input table'!F14</f>
        <v>2</v>
      </c>
      <c r="G20" s="135" t="str">
        <f>'scenario input table'!G14</f>
        <v>N/A</v>
      </c>
      <c r="H20" s="135" t="str">
        <f>'scenario input table'!H14</f>
        <v>N/A</v>
      </c>
      <c r="I20" s="5" t="str">
        <f>'scenario input table'!I14</f>
        <v>Upon request</v>
      </c>
      <c r="J20" s="5" t="str">
        <f>'scenario input table'!J14</f>
        <v>P/C 80/410</v>
      </c>
      <c r="K20" s="135" t="str">
        <f>'scenario input table'!K14</f>
        <v>1435 mm</v>
      </c>
      <c r="L20" s="135">
        <f>'scenario input table'!L14</f>
        <v>160</v>
      </c>
      <c r="M20" s="135" t="str">
        <f>'scenario input table'!M14</f>
        <v>700 - 740/750 m</v>
      </c>
      <c r="N20" s="135">
        <f>'scenario input table'!N14</f>
        <v>740</v>
      </c>
      <c r="O20" s="135">
        <f>'scenario input table'!O14</f>
        <v>0</v>
      </c>
      <c r="P20" s="135">
        <f>'scenario input table'!P14</f>
        <v>0</v>
      </c>
      <c r="Q20" s="135" t="str">
        <f>'scenario input table'!Q14</f>
        <v>PZB</v>
      </c>
      <c r="R20" s="135">
        <f>'scenario input table'!R14</f>
        <v>0</v>
      </c>
      <c r="S20" s="135" t="str">
        <f>'scenario input table'!S14</f>
        <v>Good</v>
      </c>
      <c r="T20" s="135">
        <f>'scenario input table'!T14</f>
        <v>0</v>
      </c>
      <c r="U20" s="135">
        <f>'scenario input table'!U14</f>
        <v>14</v>
      </c>
      <c r="V20" s="135" t="str">
        <f>'scenario input table'!V14</f>
        <v>German (English)</v>
      </c>
      <c r="W20" s="135" t="str">
        <f>'scenario input table'!W14</f>
        <v>None</v>
      </c>
      <c r="X20" s="5" t="str">
        <f>'scenario input table'!X14</f>
        <v>Kehl - Appenweier (Offenburg)</v>
      </c>
      <c r="Y20" s="5">
        <f>'scenario input table'!Y14</f>
        <v>0</v>
      </c>
    </row>
    <row r="21" spans="1:25" ht="15.4" customHeight="1" x14ac:dyDescent="0.25">
      <c r="A21" s="204" t="s">
        <v>427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</row>
    <row r="22" spans="1:25" ht="33" customHeight="1" x14ac:dyDescent="0.25">
      <c r="A22" s="5" t="str">
        <f>'scenario input table'!A6</f>
        <v>DB Netz</v>
      </c>
      <c r="B22" s="5" t="str">
        <f>'scenario input table'!B6</f>
        <v>x</v>
      </c>
      <c r="C22" s="5" t="str">
        <f>'scenario input table'!C6</f>
        <v>x</v>
      </c>
      <c r="D22" s="5" t="str">
        <f>'scenario input table'!D6</f>
        <v>AC 15 kV 16,7Hz</v>
      </c>
      <c r="E22" s="5" t="str">
        <f>'scenario input table'!E6</f>
        <v>D4</v>
      </c>
      <c r="F22" s="5">
        <f>'scenario input table'!F6</f>
        <v>1</v>
      </c>
      <c r="G22" s="135" t="str">
        <f>'scenario input table'!G6</f>
        <v>&lt; 20‰</v>
      </c>
      <c r="H22" s="135" t="str">
        <f>'scenario input table'!H6</f>
        <v>&lt; 20‰</v>
      </c>
      <c r="I22" s="5" t="str">
        <f>'scenario input table'!I6</f>
        <v>Upon request</v>
      </c>
      <c r="J22" s="5" t="str">
        <f>'scenario input table'!J6</f>
        <v>P/C 65/395</v>
      </c>
      <c r="K22" s="135" t="str">
        <f>'scenario input table'!K6</f>
        <v>1435 mm</v>
      </c>
      <c r="L22" s="135">
        <f>'scenario input table'!L6</f>
        <v>100</v>
      </c>
      <c r="M22" s="135" t="str">
        <f>'scenario input table'!M6</f>
        <v>700 - 740/750 m</v>
      </c>
      <c r="N22" s="135">
        <f>'scenario input table'!N6</f>
        <v>580</v>
      </c>
      <c r="O22" s="135" t="str">
        <f>'scenario input table'!O6</f>
        <v>1245-1640</v>
      </c>
      <c r="P22" s="135" t="str">
        <f>'scenario input table'!P6</f>
        <v>1245-1640</v>
      </c>
      <c r="Q22" s="135" t="str">
        <f>'scenario input table'!Q6</f>
        <v>PZB</v>
      </c>
      <c r="R22" s="135">
        <f>'scenario input table'!R6</f>
        <v>0</v>
      </c>
      <c r="S22" s="135" t="str">
        <f>'scenario input table'!S6</f>
        <v>Limited
Extremely limited</v>
      </c>
      <c r="T22" s="135" t="str">
        <f>'scenario input table'!T6</f>
        <v>Change of direction in Singen; partly single track</v>
      </c>
      <c r="U22" s="135">
        <f>'scenario input table'!U6</f>
        <v>276</v>
      </c>
      <c r="V22" s="135" t="str">
        <f>'scenario input table'!V6</f>
        <v>German (English)</v>
      </c>
      <c r="W22" s="135" t="str">
        <f>'scenario input table'!W6</f>
        <v>None</v>
      </c>
      <c r="X22" s="5" t="str">
        <f>'scenario input table'!X6</f>
        <v>(Mannheim -) Kornwestheim- Singen</v>
      </c>
      <c r="Y22" s="5">
        <f>'scenario input table'!Y6</f>
        <v>0</v>
      </c>
    </row>
    <row r="23" spans="1:25" ht="22.5" x14ac:dyDescent="0.25">
      <c r="A23" s="5" t="str">
        <f>'scenario input table'!A25</f>
        <v>DB Netz</v>
      </c>
      <c r="B23" s="5" t="str">
        <f>'scenario input table'!B25</f>
        <v>x</v>
      </c>
      <c r="C23" s="5" t="str">
        <f>'scenario input table'!C25</f>
        <v>x</v>
      </c>
      <c r="D23" s="5" t="str">
        <f>'scenario input table'!D25</f>
        <v>AC 15 kV
16,7Hz</v>
      </c>
      <c r="E23" s="5" t="str">
        <f>'scenario input table'!E25</f>
        <v>D4</v>
      </c>
      <c r="F23" s="5">
        <f>'scenario input table'!F25</f>
        <v>2</v>
      </c>
      <c r="G23" s="135" t="str">
        <f>'scenario input table'!G25</f>
        <v>N/A</v>
      </c>
      <c r="H23" s="135" t="str">
        <f>'scenario input table'!H25</f>
        <v>N/A</v>
      </c>
      <c r="I23" s="5" t="str">
        <f>'scenario input table'!I25</f>
        <v>Upon request</v>
      </c>
      <c r="J23" s="5" t="str">
        <f>'scenario input table'!J25</f>
        <v>P/C 70/400</v>
      </c>
      <c r="K23" s="135" t="str">
        <f>'scenario input table'!K25</f>
        <v>1435 mm</v>
      </c>
      <c r="L23" s="135">
        <f>'scenario input table'!L25</f>
        <v>160</v>
      </c>
      <c r="M23" s="135" t="str">
        <f>'scenario input table'!M25</f>
        <v>700 - 740/750 m</v>
      </c>
      <c r="N23" s="135">
        <f>'scenario input table'!N25</f>
        <v>580</v>
      </c>
      <c r="O23" s="135" t="str">
        <f>'scenario input table'!O25</f>
        <v>1: 3130t 2: 2275t</v>
      </c>
      <c r="P23" s="135" t="str">
        <f>'scenario input table'!P25</f>
        <v>1: 3130t 2: 2275t</v>
      </c>
      <c r="Q23" s="135" t="str">
        <f>'scenario input table'!Q25</f>
        <v>PZB</v>
      </c>
      <c r="R23" s="135">
        <f>'scenario input table'!R25</f>
        <v>0</v>
      </c>
      <c r="S23" s="135" t="str">
        <f>'scenario input table'!S25</f>
        <v>Limited</v>
      </c>
      <c r="T23" s="135">
        <f>'scenario input table'!T25</f>
        <v>0</v>
      </c>
      <c r="U23" s="135">
        <f>'scenario input table'!U25</f>
        <v>20</v>
      </c>
      <c r="V23" s="135" t="str">
        <f>'scenario input table'!V25</f>
        <v>German (English)</v>
      </c>
      <c r="W23" s="135" t="str">
        <f>'scenario input table'!W25</f>
        <v>None</v>
      </c>
      <c r="X23" s="5" t="str">
        <f>'scenario input table'!X25</f>
        <v>Singen – Schaffhausen (border)</v>
      </c>
      <c r="Y23" s="5">
        <f>'scenario input table'!Y25</f>
        <v>0</v>
      </c>
    </row>
    <row r="24" spans="1:25" ht="22.9" customHeight="1" x14ac:dyDescent="0.25">
      <c r="A24" s="5" t="str">
        <f>'scenario input table'!A70</f>
        <v>SBB</v>
      </c>
      <c r="B24" s="5" t="str">
        <f>'scenario input table'!B70</f>
        <v>x</v>
      </c>
      <c r="C24" s="5" t="str">
        <f>'scenario input table'!C70</f>
        <v>x</v>
      </c>
      <c r="D24" s="5" t="str">
        <f>'scenario input table'!D70</f>
        <v>AC 15 kV 16,7Hz</v>
      </c>
      <c r="E24" s="5" t="str">
        <f>'scenario input table'!E70</f>
        <v>D4</v>
      </c>
      <c r="F24" s="5">
        <f>'scenario input table'!F70</f>
        <v>2</v>
      </c>
      <c r="G24" s="135" t="str">
        <f>'scenario input table'!G70</f>
        <v>10‰</v>
      </c>
      <c r="H24" s="135" t="str">
        <f>'scenario input table'!H70</f>
        <v>10‰</v>
      </c>
      <c r="I24" s="5" t="str">
        <f>'scenario input table'!I70</f>
        <v>EBV 2, includes UIC G1</v>
      </c>
      <c r="J24" s="5" t="str">
        <f>'scenario input table'!J70</f>
        <v>P/C 60/384</v>
      </c>
      <c r="K24" s="135" t="str">
        <f>'scenario input table'!K70</f>
        <v>1435 mm</v>
      </c>
      <c r="L24" s="135">
        <f>'scenario input table'!L70</f>
        <v>100</v>
      </c>
      <c r="M24" s="135">
        <f>'scenario input table'!M70</f>
        <v>600</v>
      </c>
      <c r="N24" s="135">
        <f>'scenario input table'!N70</f>
        <v>600</v>
      </c>
      <c r="O24" s="135" t="str">
        <f>'scenario input table'!O70</f>
        <v>22,5 t</v>
      </c>
      <c r="P24" s="135" t="str">
        <f>'scenario input table'!P70</f>
        <v>22,5 t</v>
      </c>
      <c r="Q24" s="135">
        <f>'scenario input table'!Q70</f>
        <v>0</v>
      </c>
      <c r="R24" s="135" t="str">
        <f>'scenario input table'!R70</f>
        <v>L1 LS 3.4.0</v>
      </c>
      <c r="S24" s="135" t="str">
        <f>'scenario input table'!S70</f>
        <v>Limited</v>
      </c>
      <c r="T24" s="135">
        <f>'scenario input table'!T70</f>
        <v>0</v>
      </c>
      <c r="U24" s="135">
        <f>'scenario input table'!U70</f>
        <v>52</v>
      </c>
      <c r="V24" s="135" t="str">
        <f>'scenario input table'!V70</f>
        <v>German (English)</v>
      </c>
      <c r="W24" s="135" t="str">
        <f>'scenario input table'!W70</f>
        <v>None</v>
      </c>
      <c r="X24" s="5" t="str">
        <f>'scenario input table'!X70</f>
        <v>Schaffhausen (border) - Zurich Oerlikon</v>
      </c>
      <c r="Y24" s="5" t="str">
        <f>'scenario input table'!Y70</f>
        <v>Some parts one track only</v>
      </c>
    </row>
    <row r="25" spans="1:25" ht="34.5" customHeight="1" x14ac:dyDescent="0.25">
      <c r="A25" s="80" t="s">
        <v>87</v>
      </c>
      <c r="B25" s="212" t="s">
        <v>89</v>
      </c>
      <c r="C25" s="212"/>
      <c r="D25" s="80" t="s">
        <v>90</v>
      </c>
      <c r="E25" s="212" t="s">
        <v>91</v>
      </c>
      <c r="F25" s="213" t="s">
        <v>92</v>
      </c>
      <c r="G25" s="205" t="s">
        <v>446</v>
      </c>
      <c r="H25" s="206"/>
      <c r="I25" s="80" t="s">
        <v>445</v>
      </c>
      <c r="J25" s="212" t="s">
        <v>93</v>
      </c>
      <c r="K25" s="99" t="s">
        <v>447</v>
      </c>
      <c r="L25" s="99" t="s">
        <v>449</v>
      </c>
      <c r="M25" s="207" t="s">
        <v>451</v>
      </c>
      <c r="N25" s="208"/>
      <c r="O25" s="207" t="s">
        <v>453</v>
      </c>
      <c r="P25" s="208"/>
      <c r="Q25" s="207" t="s">
        <v>94</v>
      </c>
      <c r="R25" s="208"/>
      <c r="S25" s="207" t="s">
        <v>456</v>
      </c>
      <c r="T25" s="208"/>
      <c r="U25" s="215" t="s">
        <v>457</v>
      </c>
      <c r="V25" s="99" t="s">
        <v>459</v>
      </c>
      <c r="W25" s="99" t="s">
        <v>460</v>
      </c>
      <c r="X25" s="80" t="s">
        <v>88</v>
      </c>
      <c r="Y25" s="212" t="s">
        <v>96</v>
      </c>
    </row>
    <row r="26" spans="1:25" ht="69.75" customHeight="1" x14ac:dyDescent="0.25">
      <c r="A26" s="80">
        <f>'scenario input table'!A2</f>
        <v>0</v>
      </c>
      <c r="B26" s="80" t="str">
        <f>'scenario input table'!B2</f>
        <v>Pass</v>
      </c>
      <c r="C26" s="80" t="str">
        <f>'scenario input table'!C2</f>
        <v>Frei</v>
      </c>
      <c r="D26" s="80">
        <f>'scenario input table'!D2</f>
        <v>0</v>
      </c>
      <c r="E26" s="212"/>
      <c r="F26" s="213"/>
      <c r="G26" s="178" t="str">
        <f>'scenario input table'!G2</f>
        <v>Direction   N-S</v>
      </c>
      <c r="H26" s="178" t="str">
        <f>'scenario input table'!H2</f>
        <v>Direction   S-N</v>
      </c>
      <c r="I26" s="81">
        <f>'scenario input table'!I2</f>
        <v>0</v>
      </c>
      <c r="J26" s="212"/>
      <c r="K26" s="99">
        <f>'scenario input table'!K2</f>
        <v>0</v>
      </c>
      <c r="L26" s="99" t="str">
        <f>'scenario input table'!L2</f>
        <v>for freight trains, e.g. D4</v>
      </c>
      <c r="M26" s="99" t="str">
        <f>'scenario input table'!M2</f>
        <v xml:space="preserve">As published in NS, conditions apply
</v>
      </c>
      <c r="N26" s="99" t="str">
        <f>'scenario input table'!N2</f>
        <v>Operational in case of ICM, without any condition</v>
      </c>
      <c r="O26" s="99" t="str">
        <f>'scenario input table'!O2</f>
        <v>Direction     N-S</v>
      </c>
      <c r="P26" s="99" t="str">
        <f>'scenario input table'!P2</f>
        <v>Direction     S-N</v>
      </c>
      <c r="Q26" s="99" t="str">
        <f>'scenario input table'!Q2</f>
        <v>Class B (to be filled in)</v>
      </c>
      <c r="R26" s="99" t="str">
        <f>'scenario input table'!R2</f>
        <v>Class A (to be taken from CIP)</v>
      </c>
      <c r="S26" s="99" t="str">
        <f>'scenario input table'!S2</f>
        <v xml:space="preserve">Indication </v>
      </c>
      <c r="T26" s="99" t="str">
        <f>'scenario input table'!T2</f>
        <v>Indication explanation</v>
      </c>
      <c r="U26" s="215"/>
      <c r="V26" s="177" t="str">
        <f>'scenario input table'!V2</f>
        <v>Languages used in operations (additonal languages to communicate with the administration)</v>
      </c>
      <c r="W26" s="177">
        <f>'scenario input table'!W2</f>
        <v>0</v>
      </c>
      <c r="X26" s="82">
        <f>'scenario input table'!X2</f>
        <v>0</v>
      </c>
      <c r="Y26" s="214"/>
    </row>
    <row r="27" spans="1:25" ht="15.4" customHeight="1" x14ac:dyDescent="0.25">
      <c r="A27" s="204" t="s">
        <v>422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</row>
    <row r="28" spans="1:25" ht="27.4" customHeight="1" x14ac:dyDescent="0.25">
      <c r="A28" s="5" t="str">
        <f>'scenario input table'!A16</f>
        <v>DB Netz</v>
      </c>
      <c r="B28" s="5" t="str">
        <f>'scenario input table'!B16</f>
        <v>x</v>
      </c>
      <c r="C28" s="5" t="str">
        <f>'scenario input table'!C16</f>
        <v>x</v>
      </c>
      <c r="D28" s="5" t="str">
        <f>'scenario input table'!D16</f>
        <v>AC 15 kV
 16,7 Hz</v>
      </c>
      <c r="E28" s="5" t="str">
        <f>'scenario input table'!E16</f>
        <v>D4</v>
      </c>
      <c r="F28" s="5" t="str">
        <f>'scenario input table'!F16</f>
        <v xml:space="preserve">2 to 4 </v>
      </c>
      <c r="G28" s="135" t="str">
        <f>'scenario input table'!G16</f>
        <v>&lt; 20‰</v>
      </c>
      <c r="H28" s="135" t="str">
        <f>'scenario input table'!H16</f>
        <v>&lt; 20‰</v>
      </c>
      <c r="I28" s="5" t="str">
        <f>'scenario input table'!I16</f>
        <v>GA</v>
      </c>
      <c r="J28" s="5" t="str">
        <f>'scenario input table'!J16</f>
        <v>P/C 70/400</v>
      </c>
      <c r="K28" s="135" t="str">
        <f>'scenario input table'!K16</f>
        <v>1435 mm</v>
      </c>
      <c r="L28" s="135" t="str">
        <f>'scenario input table'!L16</f>
        <v>Up to 160</v>
      </c>
      <c r="M28" s="135" t="str">
        <f>'scenario input table'!M16</f>
        <v>700 - 740/750 m</v>
      </c>
      <c r="N28" s="135">
        <f>'scenario input table'!N16</f>
        <v>740</v>
      </c>
      <c r="O28" s="135" t="str">
        <f>'scenario input table'!O16</f>
        <v>1890-1935</v>
      </c>
      <c r="P28" s="135" t="str">
        <f>'scenario input table'!P16</f>
        <v>1890-1935</v>
      </c>
      <c r="Q28" s="135" t="str">
        <f>'scenario input table'!Q16</f>
        <v>PZB</v>
      </c>
      <c r="R28" s="135">
        <f>'scenario input table'!R16</f>
        <v>0</v>
      </c>
      <c r="S28" s="135" t="str">
        <f>'scenario input table'!S16</f>
        <v>Good</v>
      </c>
      <c r="T28" s="135">
        <f>'scenario input table'!T16</f>
        <v>0</v>
      </c>
      <c r="U28" s="135">
        <f>'scenario input table'!U16</f>
        <v>135</v>
      </c>
      <c r="V28" s="135" t="str">
        <f>'scenario input table'!V16</f>
        <v>German (English)</v>
      </c>
      <c r="W28" s="135" t="str">
        <f>'scenario input table'!W16</f>
        <v>None</v>
      </c>
      <c r="X28" s="5" t="str">
        <f>'scenario input table'!X16</f>
        <v xml:space="preserve">Mannheim - Kaiserslautern - Saarbrücken - Forbach border </v>
      </c>
      <c r="Y28" s="5">
        <f>'scenario input table'!Y16</f>
        <v>0</v>
      </c>
    </row>
    <row r="29" spans="1:25" ht="22.9" customHeight="1" x14ac:dyDescent="0.25">
      <c r="A29" s="5" t="str">
        <f>'scenario input table'!A73</f>
        <v>SNCF Réseau</v>
      </c>
      <c r="B29" s="5" t="str">
        <f>'scenario input table'!B73</f>
        <v>x</v>
      </c>
      <c r="C29" s="5" t="str">
        <f>'scenario input table'!C73</f>
        <v>x</v>
      </c>
      <c r="D29" s="5" t="str">
        <f>'scenario input table'!D73</f>
        <v>25kv AC</v>
      </c>
      <c r="E29" s="5" t="str">
        <f>'scenario input table'!E73</f>
        <v>D4</v>
      </c>
      <c r="F29" s="5">
        <f>'scenario input table'!F73</f>
        <v>2</v>
      </c>
      <c r="G29" s="135" t="str">
        <f>'scenario input table'!G73</f>
        <v>&lt; 12,5‰</v>
      </c>
      <c r="H29" s="135" t="str">
        <f>'scenario input table'!H73</f>
        <v>&lt; 12,5‰</v>
      </c>
      <c r="I29" s="5" t="str">
        <f>'scenario input table'!I73</f>
        <v>GB1</v>
      </c>
      <c r="J29" s="5" t="str">
        <f>'scenario input table'!J73</f>
        <v>C45 P/C s55/s385</v>
      </c>
      <c r="K29" s="135" t="str">
        <f>'scenario input table'!K73</f>
        <v>1435 mm</v>
      </c>
      <c r="L29" s="135" t="str">
        <f>'scenario input table'!L73</f>
        <v>121-160 km/h</v>
      </c>
      <c r="M29" s="135" t="str">
        <f>'scenario input table'!M73</f>
        <v>700 - 740/750 m</v>
      </c>
      <c r="N29" s="135">
        <f>'scenario input table'!N73</f>
        <v>750</v>
      </c>
      <c r="O29" s="135" t="str">
        <f>'scenario input table'!O73</f>
        <v>D4</v>
      </c>
      <c r="P29" s="135" t="str">
        <f>'scenario input table'!P73</f>
        <v>D4</v>
      </c>
      <c r="Q29" s="135" t="str">
        <f>'scenario input table'!Q73</f>
        <v>KVB</v>
      </c>
      <c r="R29" s="135">
        <f>'scenario input table'!R73</f>
        <v>0</v>
      </c>
      <c r="S29" s="135" t="str">
        <f>'scenario input table'!S73</f>
        <v>Good</v>
      </c>
      <c r="T29" s="135">
        <f>'scenario input table'!T73</f>
        <v>0</v>
      </c>
      <c r="U29" s="135">
        <f>'scenario input table'!U73</f>
        <v>75</v>
      </c>
      <c r="V29" s="135" t="str">
        <f>'scenario input table'!V73</f>
        <v>French (English)</v>
      </c>
      <c r="W29" s="135" t="str">
        <f>'scenario input table'!W73</f>
        <v>None</v>
      </c>
      <c r="X29" s="5" t="str">
        <f>'scenario input table'!X73</f>
        <v>Forbach (border) - Metz</v>
      </c>
      <c r="Y29" s="5">
        <f>'scenario input table'!Y73</f>
        <v>0</v>
      </c>
    </row>
    <row r="30" spans="1:25" ht="24" customHeight="1" x14ac:dyDescent="0.25">
      <c r="A30" s="5" t="str">
        <f>'scenario input table'!A76</f>
        <v>SNCF Réseau</v>
      </c>
      <c r="B30" s="5" t="str">
        <f>'scenario input table'!B76</f>
        <v>x</v>
      </c>
      <c r="C30" s="5" t="str">
        <f>'scenario input table'!C76</f>
        <v>x</v>
      </c>
      <c r="D30" s="5" t="str">
        <f>'scenario input table'!D76</f>
        <v>25kv AC</v>
      </c>
      <c r="E30" s="5" t="str">
        <f>'scenario input table'!E76</f>
        <v>D4</v>
      </c>
      <c r="F30" s="5">
        <f>'scenario input table'!F76</f>
        <v>2</v>
      </c>
      <c r="G30" s="135" t="str">
        <f>'scenario input table'!G76</f>
        <v>&lt; 12,5‰</v>
      </c>
      <c r="H30" s="135" t="str">
        <f>'scenario input table'!H76</f>
        <v>&lt; 12,5‰</v>
      </c>
      <c r="I30" s="5" t="str">
        <f>'scenario input table'!I76</f>
        <v>GB1</v>
      </c>
      <c r="J30" s="5" t="str">
        <f>'scenario input table'!J76</f>
        <v>C45 P/C s55/s385</v>
      </c>
      <c r="K30" s="135" t="str">
        <f>'scenario input table'!K76</f>
        <v>1435 mm</v>
      </c>
      <c r="L30" s="135" t="str">
        <f>'scenario input table'!L76</f>
        <v> 121-160 km/h</v>
      </c>
      <c r="M30" s="135" t="str">
        <f>'scenario input table'!M76</f>
        <v>700 - 740/750 m</v>
      </c>
      <c r="N30" s="135">
        <f>'scenario input table'!N76</f>
        <v>750</v>
      </c>
      <c r="O30" s="135" t="str">
        <f>'scenario input table'!O76</f>
        <v>D4</v>
      </c>
      <c r="P30" s="135" t="str">
        <f>'scenario input table'!P76</f>
        <v>D4</v>
      </c>
      <c r="Q30" s="135" t="str">
        <f>'scenario input table'!Q76</f>
        <v>KVB</v>
      </c>
      <c r="R30" s="135">
        <f>'scenario input table'!R76</f>
        <v>0</v>
      </c>
      <c r="S30" s="135" t="str">
        <f>'scenario input table'!S76</f>
        <v>Limited</v>
      </c>
      <c r="T30" s="135">
        <f>'scenario input table'!T76</f>
        <v>0</v>
      </c>
      <c r="U30" s="135">
        <f>'scenario input table'!U76</f>
        <v>86</v>
      </c>
      <c r="V30" s="135" t="str">
        <f>'scenario input table'!V76</f>
        <v>French (English)</v>
      </c>
      <c r="W30" s="135" t="str">
        <f>'scenario input table'!W76</f>
        <v>None</v>
      </c>
      <c r="X30" s="5" t="str">
        <f>'scenario input table'!X76</f>
        <v>Metz - Réding</v>
      </c>
      <c r="Y30" s="5">
        <f>'scenario input table'!Y76</f>
        <v>0</v>
      </c>
    </row>
    <row r="31" spans="1:25" ht="23.65" customHeight="1" x14ac:dyDescent="0.25">
      <c r="A31" s="5" t="str">
        <f>'scenario input table'!A80</f>
        <v>SNCF Réseau</v>
      </c>
      <c r="B31" s="5" t="str">
        <f>'scenario input table'!B80</f>
        <v>x</v>
      </c>
      <c r="C31" s="5" t="str">
        <f>'scenario input table'!C80</f>
        <v>x</v>
      </c>
      <c r="D31" s="5" t="str">
        <f>'scenario input table'!D80</f>
        <v>25kv AC</v>
      </c>
      <c r="E31" s="5" t="str">
        <f>'scenario input table'!E80</f>
        <v>D4</v>
      </c>
      <c r="F31" s="5">
        <f>'scenario input table'!F80</f>
        <v>2</v>
      </c>
      <c r="G31" s="135" t="str">
        <f>'scenario input table'!G80</f>
        <v>&lt; 12,5‰</v>
      </c>
      <c r="H31" s="135" t="str">
        <f>'scenario input table'!H80</f>
        <v>&lt; 12,5‰</v>
      </c>
      <c r="I31" s="5" t="str">
        <f>'scenario input table'!I80</f>
        <v>GB</v>
      </c>
      <c r="J31" s="5" t="str">
        <f>'scenario input table'!J80</f>
        <v>C45 P/C s55/s385</v>
      </c>
      <c r="K31" s="135" t="str">
        <f>'scenario input table'!K80</f>
        <v>1435 mm</v>
      </c>
      <c r="L31" s="135" t="str">
        <f>'scenario input table'!L80</f>
        <v> 121-160 km/h</v>
      </c>
      <c r="M31" s="135" t="str">
        <f>'scenario input table'!M80</f>
        <v>700 - 740/750 m</v>
      </c>
      <c r="N31" s="135">
        <f>'scenario input table'!N80</f>
        <v>750</v>
      </c>
      <c r="O31" s="135" t="str">
        <f>'scenario input table'!O80</f>
        <v>D4</v>
      </c>
      <c r="P31" s="135" t="str">
        <f>'scenario input table'!P80</f>
        <v>D4</v>
      </c>
      <c r="Q31" s="135" t="str">
        <f>'scenario input table'!Q80</f>
        <v>KVB</v>
      </c>
      <c r="R31" s="135">
        <f>'scenario input table'!R80</f>
        <v>0</v>
      </c>
      <c r="S31" s="135" t="str">
        <f>'scenario input table'!S80</f>
        <v>Limited</v>
      </c>
      <c r="T31" s="135">
        <f>'scenario input table'!T80</f>
        <v>0</v>
      </c>
      <c r="U31" s="135">
        <f>'scenario input table'!U80</f>
        <v>68</v>
      </c>
      <c r="V31" s="135" t="str">
        <f>'scenario input table'!V80</f>
        <v>French (English)</v>
      </c>
      <c r="W31" s="135" t="str">
        <f>'scenario input table'!W80</f>
        <v>None</v>
      </c>
      <c r="X31" s="5" t="str">
        <f>'scenario input table'!X80</f>
        <v>Réding - Strasbourg</v>
      </c>
      <c r="Y31" s="5">
        <f>'scenario input table'!Y80</f>
        <v>0</v>
      </c>
    </row>
    <row r="32" spans="1:25" ht="25.5" customHeight="1" x14ac:dyDescent="0.25">
      <c r="A32" s="5" t="str">
        <f>'scenario input table'!A81</f>
        <v>SNCF Réseau</v>
      </c>
      <c r="B32" s="5" t="str">
        <f>'scenario input table'!B81</f>
        <v>x</v>
      </c>
      <c r="C32" s="5" t="str">
        <f>'scenario input table'!C81</f>
        <v>x</v>
      </c>
      <c r="D32" s="5" t="str">
        <f>'scenario input table'!D81</f>
        <v>25kv AC</v>
      </c>
      <c r="E32" s="5" t="str">
        <f>'scenario input table'!E81</f>
        <v>D4</v>
      </c>
      <c r="F32" s="5">
        <f>'scenario input table'!F81</f>
        <v>2</v>
      </c>
      <c r="G32" s="135" t="str">
        <f>'scenario input table'!G81</f>
        <v>&lt; 12,5‰</v>
      </c>
      <c r="H32" s="135" t="str">
        <f>'scenario input table'!H81</f>
        <v>&lt; 12,5‰</v>
      </c>
      <c r="I32" s="5" t="str">
        <f>'scenario input table'!I81</f>
        <v>GB1</v>
      </c>
      <c r="J32" s="5" t="str">
        <f>'scenario input table'!J81</f>
        <v>C45 P/C s55/s385</v>
      </c>
      <c r="K32" s="135" t="str">
        <f>'scenario input table'!K81</f>
        <v>1435 mm</v>
      </c>
      <c r="L32" s="135" t="str">
        <f>'scenario input table'!L81</f>
        <v>161-220km/h</v>
      </c>
      <c r="M32" s="135" t="str">
        <f>'scenario input table'!M81</f>
        <v>700 - 740/750 m</v>
      </c>
      <c r="N32" s="135">
        <f>'scenario input table'!N81</f>
        <v>750</v>
      </c>
      <c r="O32" s="135" t="str">
        <f>'scenario input table'!O81</f>
        <v>D4</v>
      </c>
      <c r="P32" s="135" t="str">
        <f>'scenario input table'!P81</f>
        <v>D4</v>
      </c>
      <c r="Q32" s="135" t="str">
        <f>'scenario input table'!Q81</f>
        <v>KVB</v>
      </c>
      <c r="R32" s="135">
        <f>'scenario input table'!R81</f>
        <v>0</v>
      </c>
      <c r="S32" s="135" t="str">
        <f>'scenario input table'!S81</f>
        <v>Extremely limited</v>
      </c>
      <c r="T32" s="135">
        <f>'scenario input table'!T81</f>
        <v>0</v>
      </c>
      <c r="U32" s="135">
        <f>'scenario input table'!U81</f>
        <v>107</v>
      </c>
      <c r="V32" s="135" t="str">
        <f>'scenario input table'!V81</f>
        <v>French (English)</v>
      </c>
      <c r="W32" s="135" t="str">
        <f>'scenario input table'!W81</f>
        <v>None</v>
      </c>
      <c r="X32" s="5" t="str">
        <f>'scenario input table'!X81</f>
        <v>Strasbourg - Mulhouse</v>
      </c>
      <c r="Y32" s="5">
        <f>'scenario input table'!Y81</f>
        <v>0</v>
      </c>
    </row>
    <row r="33" spans="1:25" ht="22.5" customHeight="1" x14ac:dyDescent="0.25">
      <c r="A33" s="5" t="str">
        <f>'scenario input table'!A78</f>
        <v>SNCF Réseau</v>
      </c>
      <c r="B33" s="5" t="str">
        <f>'scenario input table'!B78</f>
        <v>x</v>
      </c>
      <c r="C33" s="5" t="str">
        <f>'scenario input table'!C78</f>
        <v>x</v>
      </c>
      <c r="D33" s="5" t="str">
        <f>'scenario input table'!D78</f>
        <v>25kv AC</v>
      </c>
      <c r="E33" s="5" t="str">
        <f>'scenario input table'!E78</f>
        <v>D4</v>
      </c>
      <c r="F33" s="5">
        <f>'scenario input table'!F78</f>
        <v>2</v>
      </c>
      <c r="G33" s="135" t="str">
        <f>'scenario input table'!G78</f>
        <v>&lt; 12,5‰</v>
      </c>
      <c r="H33" s="135" t="str">
        <f>'scenario input table'!H78</f>
        <v>&lt; 12,5‰</v>
      </c>
      <c r="I33" s="5" t="str">
        <f>'scenario input table'!I78</f>
        <v>GB</v>
      </c>
      <c r="J33" s="5" t="str">
        <f>'scenario input table'!J78</f>
        <v>C45 P/C s55/s385</v>
      </c>
      <c r="K33" s="135" t="str">
        <f>'scenario input table'!K78</f>
        <v>1435 mm</v>
      </c>
      <c r="L33" s="135" t="str">
        <f>'scenario input table'!L78</f>
        <v>121-160 km/h</v>
      </c>
      <c r="M33" s="135" t="str">
        <f>'scenario input table'!M78</f>
        <v>700 - 740/750 m</v>
      </c>
      <c r="N33" s="135">
        <f>'scenario input table'!N78</f>
        <v>750</v>
      </c>
      <c r="O33" s="135" t="str">
        <f>'scenario input table'!O78</f>
        <v>D4</v>
      </c>
      <c r="P33" s="135" t="str">
        <f>'scenario input table'!P78</f>
        <v>D4</v>
      </c>
      <c r="Q33" s="135" t="str">
        <f>'scenario input table'!Q78</f>
        <v>KVB</v>
      </c>
      <c r="R33" s="135">
        <f>'scenario input table'!R78</f>
        <v>0</v>
      </c>
      <c r="S33" s="135" t="str">
        <f>'scenario input table'!S78</f>
        <v>Limited</v>
      </c>
      <c r="T33" s="135">
        <f>'scenario input table'!T78</f>
        <v>0</v>
      </c>
      <c r="U33" s="135">
        <f>'scenario input table'!U78</f>
        <v>28</v>
      </c>
      <c r="V33" s="135" t="str">
        <f>'scenario input table'!V78</f>
        <v>French (English)</v>
      </c>
      <c r="W33" s="135" t="str">
        <f>'scenario input table'!W78</f>
        <v>None</v>
      </c>
      <c r="X33" s="5" t="str">
        <f>'scenario input table'!X78</f>
        <v>Mulhouse - Saint Louis (border)</v>
      </c>
      <c r="Y33" s="5">
        <f>'scenario input table'!Y78</f>
        <v>0</v>
      </c>
    </row>
    <row r="34" spans="1:25" ht="33.75" x14ac:dyDescent="0.25">
      <c r="A34" s="5" t="str">
        <f>'scenario input table'!A69</f>
        <v>SBB</v>
      </c>
      <c r="B34" s="5" t="str">
        <f>'scenario input table'!B69</f>
        <v>x</v>
      </c>
      <c r="C34" s="5" t="str">
        <f>'scenario input table'!C69</f>
        <v>x</v>
      </c>
      <c r="D34" s="5" t="str">
        <f>'scenario input table'!D69</f>
        <v>25kV / 15 kV AC</v>
      </c>
      <c r="E34" s="5" t="str">
        <f>'scenario input table'!E69</f>
        <v>D4</v>
      </c>
      <c r="F34" s="5">
        <f>'scenario input table'!F69</f>
        <v>2</v>
      </c>
      <c r="G34" s="135" t="str">
        <f>'scenario input table'!G69</f>
        <v>11‰</v>
      </c>
      <c r="H34" s="135" t="str">
        <f>'scenario input table'!H69</f>
        <v>6‰</v>
      </c>
      <c r="I34" s="5" t="str">
        <f>'scenario input table'!I69</f>
        <v>EBV 1</v>
      </c>
      <c r="J34" s="5" t="str">
        <f>'scenario input table'!J69</f>
        <v>EBV 1 / C25/344,
C45 / 353, B45 / 353</v>
      </c>
      <c r="K34" s="135" t="str">
        <f>'scenario input table'!K69</f>
        <v>1435 mm</v>
      </c>
      <c r="L34" s="135">
        <f>'scenario input table'!L69</f>
        <v>100</v>
      </c>
      <c r="M34" s="135" t="str">
        <f>'scenario input table'!M69</f>
        <v>700 - 740/750 m</v>
      </c>
      <c r="N34" s="135">
        <f>'scenario input table'!N69</f>
        <v>750</v>
      </c>
      <c r="O34" s="135">
        <f>'scenario input table'!O69</f>
        <v>2000</v>
      </c>
      <c r="P34" s="135">
        <f>'scenario input table'!P69</f>
        <v>2000</v>
      </c>
      <c r="Q34" s="135" t="str">
        <f>'scenario input table'!Q69</f>
        <v>KVB
L1LS - 3.4.0</v>
      </c>
      <c r="R34" s="135" t="str">
        <f>'scenario input table'!R69</f>
        <v>KVB
L1LS - 3.4.0</v>
      </c>
      <c r="S34" s="135" t="str">
        <f>'scenario input table'!S69</f>
        <v>Limited</v>
      </c>
      <c r="T34" s="135">
        <f>'scenario input table'!T69</f>
        <v>0</v>
      </c>
      <c r="U34" s="135">
        <f>'scenario input table'!U69</f>
        <v>9</v>
      </c>
      <c r="V34" s="135" t="str">
        <f>'scenario input table'!V69</f>
        <v>German, French (English)</v>
      </c>
      <c r="W34" s="135" t="str">
        <f>'scenario input table'!W69</f>
        <v>None</v>
      </c>
      <c r="X34" s="5" t="str">
        <f>'scenario input table'!X69</f>
        <v>Saint Louis border – Basel RB Muttenz</v>
      </c>
      <c r="Y34" s="5" t="str">
        <f>'scenario input table'!Y69</f>
        <v>several intermodal freight codes possible due to the annual AS-eeee-0945</v>
      </c>
    </row>
    <row r="35" spans="1:25" ht="24.4" customHeight="1" x14ac:dyDescent="0.25">
      <c r="A35" s="5" t="str">
        <f>'scenario input table'!A82</f>
        <v>SNCF Réseau</v>
      </c>
      <c r="B35" s="5" t="str">
        <f>'scenario input table'!B82</f>
        <v>x</v>
      </c>
      <c r="C35" s="5" t="str">
        <f>'scenario input table'!C82</f>
        <v>x</v>
      </c>
      <c r="D35" s="5" t="str">
        <f>'scenario input table'!D82</f>
        <v>25kv AC</v>
      </c>
      <c r="E35" s="5" t="str">
        <f>'scenario input table'!E82</f>
        <v>D4</v>
      </c>
      <c r="F35" s="5">
        <f>'scenario input table'!F82</f>
        <v>2</v>
      </c>
      <c r="G35" s="135" t="str">
        <f>'scenario input table'!G82</f>
        <v>&lt; 12,5‰</v>
      </c>
      <c r="H35" s="135" t="str">
        <f>'scenario input table'!H82</f>
        <v>&lt; 12,5‰</v>
      </c>
      <c r="I35" s="5" t="str">
        <f>'scenario input table'!I82</f>
        <v>GB1</v>
      </c>
      <c r="J35" s="5" t="str">
        <f>'scenario input table'!J82</f>
        <v>C45 P/C s55/s385</v>
      </c>
      <c r="K35" s="135" t="str">
        <f>'scenario input table'!K82</f>
        <v>1435 mm</v>
      </c>
      <c r="L35" s="135" t="str">
        <f>'scenario input table'!L82</f>
        <v>101-120km/h</v>
      </c>
      <c r="M35" s="135" t="str">
        <f>'scenario input table'!M82</f>
        <v>700 - 740/750 m</v>
      </c>
      <c r="N35" s="135">
        <f>'scenario input table'!N82</f>
        <v>750</v>
      </c>
      <c r="O35" s="135" t="str">
        <f>'scenario input table'!O82</f>
        <v>D4</v>
      </c>
      <c r="P35" s="135" t="str">
        <f>'scenario input table'!P82</f>
        <v>D4</v>
      </c>
      <c r="Q35" s="135">
        <f>'scenario input table'!Q82</f>
        <v>0</v>
      </c>
      <c r="R35" s="135">
        <f>'scenario input table'!R82</f>
        <v>0</v>
      </c>
      <c r="S35" s="135" t="str">
        <f>'scenario input table'!S82</f>
        <v>Excellent</v>
      </c>
      <c r="T35" s="135">
        <f>'scenario input table'!T82</f>
        <v>0</v>
      </c>
      <c r="U35" s="135">
        <f>'scenario input table'!U82</f>
        <v>5</v>
      </c>
      <c r="V35" s="135" t="str">
        <f>'scenario input table'!V82</f>
        <v>French (English)</v>
      </c>
      <c r="W35" s="135" t="str">
        <f>'scenario input table'!W82</f>
        <v>None</v>
      </c>
      <c r="X35" s="5" t="str">
        <f>'scenario input table'!X82</f>
        <v>Strasbourg-Offenburg</v>
      </c>
      <c r="Y35" s="5">
        <f>'scenario input table'!Y82</f>
        <v>0</v>
      </c>
    </row>
    <row r="36" spans="1:25" ht="19.149999999999999" customHeight="1" x14ac:dyDescent="0.25">
      <c r="A36" s="5" t="str">
        <f>'scenario input table'!A14</f>
        <v>DB Netz</v>
      </c>
      <c r="B36" s="5" t="str">
        <f>'scenario input table'!B14</f>
        <v>x</v>
      </c>
      <c r="C36" s="5" t="str">
        <f>'scenario input table'!C14</f>
        <v>x</v>
      </c>
      <c r="D36" s="5" t="str">
        <f>'scenario input table'!D14</f>
        <v>AC 15 kV 16,7Hz</v>
      </c>
      <c r="E36" s="5" t="str">
        <f>'scenario input table'!E14</f>
        <v>D4</v>
      </c>
      <c r="F36" s="5">
        <f>'scenario input table'!F14</f>
        <v>2</v>
      </c>
      <c r="G36" s="135" t="str">
        <f>'scenario input table'!G14</f>
        <v>N/A</v>
      </c>
      <c r="H36" s="135" t="str">
        <f>'scenario input table'!H14</f>
        <v>N/A</v>
      </c>
      <c r="I36" s="5" t="str">
        <f>'scenario input table'!I14</f>
        <v>Upon request</v>
      </c>
      <c r="J36" s="5" t="str">
        <f>'scenario input table'!J14</f>
        <v>P/C 80/410</v>
      </c>
      <c r="K36" s="135" t="str">
        <f>'scenario input table'!K14</f>
        <v>1435 mm</v>
      </c>
      <c r="L36" s="135">
        <f>'scenario input table'!L14</f>
        <v>160</v>
      </c>
      <c r="M36" s="135" t="str">
        <f>'scenario input table'!M14</f>
        <v>700 - 740/750 m</v>
      </c>
      <c r="N36" s="135">
        <f>'scenario input table'!N14</f>
        <v>740</v>
      </c>
      <c r="O36" s="135">
        <f>'scenario input table'!O14</f>
        <v>0</v>
      </c>
      <c r="P36" s="135">
        <f>'scenario input table'!P14</f>
        <v>0</v>
      </c>
      <c r="Q36" s="135" t="str">
        <f>'scenario input table'!Q14</f>
        <v>PZB</v>
      </c>
      <c r="R36" s="135">
        <f>'scenario input table'!R14</f>
        <v>0</v>
      </c>
      <c r="S36" s="135" t="str">
        <f>'scenario input table'!S14</f>
        <v>Good</v>
      </c>
      <c r="T36" s="135">
        <f>'scenario input table'!T14</f>
        <v>0</v>
      </c>
      <c r="U36" s="135">
        <f>'scenario input table'!U14</f>
        <v>14</v>
      </c>
      <c r="V36" s="135" t="str">
        <f>'scenario input table'!V14</f>
        <v>German (English)</v>
      </c>
      <c r="W36" s="135" t="str">
        <f>'scenario input table'!W14</f>
        <v>None</v>
      </c>
      <c r="X36" s="5" t="str">
        <f>'scenario input table'!X14</f>
        <v>Kehl - Appenweier (Offenburg)</v>
      </c>
      <c r="Y36" s="5">
        <f>'scenario input table'!Y14</f>
        <v>0</v>
      </c>
    </row>
    <row r="37" spans="1:25" ht="15.4" customHeight="1" x14ac:dyDescent="0.25">
      <c r="A37" s="204" t="s">
        <v>423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</row>
    <row r="38" spans="1:25" ht="45.4" customHeight="1" x14ac:dyDescent="0.25">
      <c r="A38" s="5" t="str">
        <f>'scenario input table'!A8</f>
        <v>DB Netz</v>
      </c>
      <c r="B38" s="5" t="str">
        <f>'scenario input table'!B8</f>
        <v>x</v>
      </c>
      <c r="C38" s="5" t="str">
        <f>'scenario input table'!C8</f>
        <v>x</v>
      </c>
      <c r="D38" s="5" t="str">
        <f>'scenario input table'!D8</f>
        <v>AC 15 kV 16,7Hz</v>
      </c>
      <c r="E38" s="5" t="str">
        <f>'scenario input table'!E8</f>
        <v>D4</v>
      </c>
      <c r="F38" s="5">
        <f>'scenario input table'!F8</f>
        <v>2</v>
      </c>
      <c r="G38" s="135" t="str">
        <f>'scenario input table'!G8</f>
        <v>≤ 15‰</v>
      </c>
      <c r="H38" s="135" t="str">
        <f>'scenario input table'!H8</f>
        <v>≤ 15‰</v>
      </c>
      <c r="I38" s="5" t="str">
        <f>'scenario input table'!I8</f>
        <v>Upon request</v>
      </c>
      <c r="J38" s="5" t="str">
        <f>'scenario input table'!J8</f>
        <v>P/C 80/410</v>
      </c>
      <c r="K38" s="135" t="str">
        <f>'scenario input table'!K8</f>
        <v>1435 mm</v>
      </c>
      <c r="L38" s="135">
        <f>'scenario input table'!L8</f>
        <v>160</v>
      </c>
      <c r="M38" s="135" t="str">
        <f>'scenario input table'!M8</f>
        <v>700 - 740/750 m</v>
      </c>
      <c r="N38" s="135" t="str">
        <f>'scenario input table'!N8</f>
        <v>600
Standard Train (DB Loco 185)</v>
      </c>
      <c r="O38" s="135" t="str">
        <f>'scenario input table'!O8</f>
        <v>With Loco DB 185:
Ma-Ku: 2.700
Ku-Ma: 2.530</v>
      </c>
      <c r="P38" s="135" t="str">
        <f>'scenario input table'!P8</f>
        <v>With Loco DB 185:
Ma-Ku: 2.700
Ku-Ma: 2.530</v>
      </c>
      <c r="Q38" s="135" t="str">
        <f>'scenario input table'!Q8</f>
        <v>PZB</v>
      </c>
      <c r="R38" s="135">
        <f>'scenario input table'!R8</f>
        <v>0</v>
      </c>
      <c r="S38" s="135" t="str">
        <f>'scenario input table'!S8</f>
        <v>Good</v>
      </c>
      <c r="T38" s="135">
        <f>'scenario input table'!T8</f>
        <v>0</v>
      </c>
      <c r="U38" s="135">
        <f>'scenario input table'!U8</f>
        <v>460</v>
      </c>
      <c r="V38" s="135" t="str">
        <f>'scenario input table'!V8</f>
        <v>German (English)</v>
      </c>
      <c r="W38" s="135" t="str">
        <f>'scenario input table'!W8</f>
        <v>None</v>
      </c>
      <c r="X38" s="5" t="str">
        <f>'scenario input table'!X8</f>
        <v>(Mannheim - Mühlacker - Ludwigsburg - Kornwestheim - Ulm - Augsburg Hbf - ) München - Rosenheim - Kufstein</v>
      </c>
      <c r="Y38" s="5">
        <f>'scenario input table'!Y8</f>
        <v>0</v>
      </c>
    </row>
    <row r="39" spans="1:25" ht="33.6" customHeight="1" x14ac:dyDescent="0.25">
      <c r="A39" s="5" t="str">
        <f>'scenario input table'!A49</f>
        <v>ÖBB</v>
      </c>
      <c r="B39" s="5" t="str">
        <f>'scenario input table'!B49</f>
        <v>x</v>
      </c>
      <c r="C39" s="5" t="str">
        <f>'scenario input table'!C49</f>
        <v>x</v>
      </c>
      <c r="D39" s="5" t="str">
        <f>'scenario input table'!D49</f>
        <v>15 kV 16,7 Hz</v>
      </c>
      <c r="E39" s="5" t="str">
        <f>'scenario input table'!E49</f>
        <v>22,5t (8,0t/m)
RFC 3: D4</v>
      </c>
      <c r="F39" s="5">
        <f>'scenario input table'!F49</f>
        <v>2</v>
      </c>
      <c r="G39" s="135" t="str">
        <f>'scenario input table'!G49</f>
        <v>0‰-30‰</v>
      </c>
      <c r="H39" s="135" t="str">
        <f>'scenario input table'!H49</f>
        <v>0‰-30‰</v>
      </c>
      <c r="I39" s="5" t="str">
        <f>'scenario input table'!I49</f>
        <v>GA, G1 und G2
RFC 3: GB&amp;G2</v>
      </c>
      <c r="J39" s="5" t="str">
        <f>'scenario input table'!J49</f>
        <v>P/C 80/410</v>
      </c>
      <c r="K39" s="135" t="str">
        <f>'scenario input table'!K49</f>
        <v>1435 mm</v>
      </c>
      <c r="L39" s="135" t="str">
        <f>'scenario input table'!L49</f>
        <v>130
RFC 3: 80-130</v>
      </c>
      <c r="M39" s="135" t="str">
        <f>'scenario input table'!M49</f>
        <v>700 - 740/750 m</v>
      </c>
      <c r="N39" s="135" t="str">
        <f>'scenario input table'!N49</f>
        <v>600
RFC 3: 600-649</v>
      </c>
      <c r="O39" s="135" t="str">
        <f>'scenario input table'!O49</f>
        <v>700 t (one loco 1216)</v>
      </c>
      <c r="P39" s="135" t="str">
        <f>'scenario input table'!P49</f>
        <v>700 t (one loco 1216)</v>
      </c>
      <c r="Q39" s="135" t="str">
        <f>'scenario input table'!Q49</f>
        <v>PZB, ETCS 2
RFC 3: PZB, ETCS 2</v>
      </c>
      <c r="R39" s="135" t="str">
        <f>'scenario input table'!R49</f>
        <v>PZB, ETCS 2
RFC 3: PZB, ETCS 2</v>
      </c>
      <c r="S39" s="135" t="str">
        <f>'scenario input table'!S49</f>
        <v>upon request</v>
      </c>
      <c r="T39" s="135" t="str">
        <f>'scenario input table'!T49</f>
        <v>upon request</v>
      </c>
      <c r="U39" s="135">
        <f>'scenario input table'!U49</f>
        <v>111</v>
      </c>
      <c r="V39" s="135" t="str">
        <f>'scenario input table'!V49</f>
        <v>Deutsch (English)</v>
      </c>
      <c r="W39" s="135" t="str">
        <f>'scenario input table'!W49</f>
        <v>None</v>
      </c>
      <c r="X39" s="5" t="str">
        <f>'scenario input table'!X49</f>
        <v>Kufstein - Wörgl - Hall i. T. - Innsbruck - Brenner</v>
      </c>
      <c r="Y39" s="5" t="str">
        <f>'scenario input table'!Y49</f>
        <v>Contact ÖBB</v>
      </c>
    </row>
    <row r="40" spans="1:25" ht="96.6" customHeight="1" x14ac:dyDescent="0.25">
      <c r="A40" s="5" t="str">
        <f>'scenario input table'!A50</f>
        <v>RFI</v>
      </c>
      <c r="B40" s="5" t="str">
        <f>'scenario input table'!B50</f>
        <v>x</v>
      </c>
      <c r="C40" s="5" t="str">
        <f>'scenario input table'!C50</f>
        <v>x</v>
      </c>
      <c r="D40" s="5" t="str">
        <f>'scenario input table'!D50</f>
        <v>3 KV</v>
      </c>
      <c r="E40" s="5" t="str">
        <f>'scenario input table'!E50</f>
        <v>D4L</v>
      </c>
      <c r="F40" s="5">
        <f>'scenario input table'!F50</f>
        <v>2</v>
      </c>
      <c r="G40" s="135" t="str">
        <f>'scenario input table'!G50</f>
        <v>20‰-25‰ for , Brennero - Bivio/P.C. S. Massimo 
5‰-10‰ for Verona
RFC 6: 6-10‰ for Verona-Milano</v>
      </c>
      <c r="H40" s="135" t="str">
        <f>'scenario input table'!H50</f>
        <v>20‰-25‰ for , Brennero - Bivio/P.C. S. Massimo 
5‰-10‰ for Verona
RFC 6: 6-10‰ for Verona-Milano</v>
      </c>
      <c r="I40" s="5" t="str">
        <f>'scenario input table'!I50</f>
        <v>G1</v>
      </c>
      <c r="J40" s="5" t="str">
        <f>'scenario input table'!J50</f>
        <v>P/C 80/410</v>
      </c>
      <c r="K40" s="135" t="str">
        <f>'scenario input table'!K50</f>
        <v>1435 mm</v>
      </c>
      <c r="L40" s="135" t="str">
        <f>'scenario input table'!L50</f>
        <v xml:space="preserve">100 ( 60-80 Km/h between Trento and Brennero)
</v>
      </c>
      <c r="M40" s="135" t="str">
        <f>'scenario input table'!M50</f>
        <v>700 - 740/750 m</v>
      </c>
      <c r="N40" s="135">
        <f>'scenario input table'!N50</f>
        <v>600</v>
      </c>
      <c r="O40" s="135" t="str">
        <f>'scenario input table'!O50</f>
        <v>1600
2500 under specific conditions for incoming trains</v>
      </c>
      <c r="P40" s="135" t="str">
        <f>'scenario input table'!P50</f>
        <v>1600
2500 under specific conditions for incoming trains</v>
      </c>
      <c r="Q40" s="135" t="str">
        <f>'scenario input table'!Q50</f>
        <v>BACC/SCMT</v>
      </c>
      <c r="R40" s="135">
        <f>'scenario input table'!R50</f>
        <v>0</v>
      </c>
      <c r="S40" s="135" t="str">
        <f>'scenario input table'!S50</f>
        <v> Extremely limited</v>
      </c>
      <c r="T40" s="135">
        <f>'scenario input table'!T50</f>
        <v>0</v>
      </c>
      <c r="U40" s="135">
        <f>'scenario input table'!U50</f>
        <v>371</v>
      </c>
      <c r="V40" s="135" t="str">
        <f>'scenario input table'!V50</f>
        <v>Italian (English)</v>
      </c>
      <c r="W40" s="135" t="str">
        <f>'scenario input table'!W50</f>
        <v>None</v>
      </c>
      <c r="X40" s="5" t="str">
        <f>'scenario input table'!X50</f>
        <v>Brenner – Verona – Milano SM</v>
      </c>
      <c r="Y40" s="5">
        <f>'scenario input table'!Y50</f>
        <v>0</v>
      </c>
    </row>
    <row r="41" spans="1:25" ht="15.4" customHeight="1" x14ac:dyDescent="0.25">
      <c r="A41" s="196" t="s">
        <v>424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</row>
    <row r="42" spans="1:25" ht="39.4" customHeight="1" x14ac:dyDescent="0.25">
      <c r="A42" s="5" t="str">
        <f>'scenario input table'!A30</f>
        <v>DB Netz</v>
      </c>
      <c r="B42" s="5" t="str">
        <f>'scenario input table'!B30</f>
        <v>x</v>
      </c>
      <c r="C42" s="5" t="str">
        <f>'scenario input table'!C30</f>
        <v>x</v>
      </c>
      <c r="D42" s="5" t="str">
        <f>'scenario input table'!D30</f>
        <v>AC 15 kV
16,7Hz</v>
      </c>
      <c r="E42" s="5" t="str">
        <f>'scenario input table'!E30</f>
        <v>D4</v>
      </c>
      <c r="F42" s="5">
        <f>'scenario input table'!F30</f>
        <v>2</v>
      </c>
      <c r="G42" s="135" t="str">
        <f>'scenario input table'!G30</f>
        <v>≤ 20‰</v>
      </c>
      <c r="H42" s="135" t="str">
        <f>'scenario input table'!H30</f>
        <v>≤ 20‰</v>
      </c>
      <c r="I42" s="5" t="str">
        <f>'scenario input table'!I30</f>
        <v>Upon request</v>
      </c>
      <c r="J42" s="5" t="str">
        <f>'scenario input table'!J30</f>
        <v>P/C 80 P/C 410</v>
      </c>
      <c r="K42" s="135" t="str">
        <f>'scenario input table'!K30</f>
        <v>1435 mm</v>
      </c>
      <c r="L42" s="135" t="str">
        <f>'scenario input table'!L30</f>
        <v>Up to 160</v>
      </c>
      <c r="M42" s="135" t="str">
        <f>'scenario input table'!M30</f>
        <v>700 - 740/750 m</v>
      </c>
      <c r="N42" s="135">
        <f>'scenario input table'!N30</f>
        <v>640</v>
      </c>
      <c r="O42" s="135" t="str">
        <f>'scenario input table'!O30</f>
        <v>N-S: 1600t 
S-N: 1910t</v>
      </c>
      <c r="P42" s="135" t="str">
        <f>'scenario input table'!P30</f>
        <v>N-S: 1600t 
S-N: 1910t</v>
      </c>
      <c r="Q42" s="135" t="str">
        <f>'scenario input table'!Q30</f>
        <v>PZB</v>
      </c>
      <c r="R42" s="135">
        <f>'scenario input table'!R30</f>
        <v>0</v>
      </c>
      <c r="S42" s="135" t="str">
        <f>'scenario input table'!S30</f>
        <v>Good</v>
      </c>
      <c r="T42" s="135">
        <f>'scenario input table'!T30</f>
        <v>0</v>
      </c>
      <c r="U42" s="135">
        <f>'scenario input table'!U30</f>
        <v>0</v>
      </c>
      <c r="V42" s="135" t="str">
        <f>'scenario input table'!V30</f>
        <v>German (English)</v>
      </c>
      <c r="W42" s="135" t="str">
        <f>'scenario input table'!W30</f>
        <v>None</v>
      </c>
      <c r="X42" s="5" t="str">
        <f>'scenario input table'!X30</f>
        <v>Aschaffenburg - Gemünden - Würzburg - Ansbach - Donauwörth - Augsburg - Munich - Kufstein</v>
      </c>
      <c r="Y42" s="5" t="str">
        <f>'scenario input table'!Y30</f>
        <v>further possible freight paths between Aschaffenburg and Munich</v>
      </c>
    </row>
    <row r="43" spans="1:25" ht="27.4" customHeight="1" x14ac:dyDescent="0.25">
      <c r="A43" s="5" t="str">
        <f>'scenario input table'!A49</f>
        <v>ÖBB</v>
      </c>
      <c r="B43" s="5" t="str">
        <f>'scenario input table'!B49</f>
        <v>x</v>
      </c>
      <c r="C43" s="5" t="str">
        <f>'scenario input table'!C49</f>
        <v>x</v>
      </c>
      <c r="D43" s="5" t="str">
        <f>'scenario input table'!D49</f>
        <v>15 kV 16,7 Hz</v>
      </c>
      <c r="E43" s="5" t="str">
        <f>'scenario input table'!E49</f>
        <v>22,5t (8,0t/m)
RFC 3: D4</v>
      </c>
      <c r="F43" s="5">
        <f>'scenario input table'!F49</f>
        <v>2</v>
      </c>
      <c r="G43" s="135" t="str">
        <f>'scenario input table'!G49</f>
        <v>0‰-30‰</v>
      </c>
      <c r="H43" s="135" t="str">
        <f>'scenario input table'!H49</f>
        <v>0‰-30‰</v>
      </c>
      <c r="I43" s="5" t="str">
        <f>'scenario input table'!I49</f>
        <v>GA, G1 und G2
RFC 3: GB&amp;G2</v>
      </c>
      <c r="J43" s="5" t="str">
        <f>'scenario input table'!J49</f>
        <v>P/C 80/410</v>
      </c>
      <c r="K43" s="135" t="str">
        <f>'scenario input table'!K49</f>
        <v>1435 mm</v>
      </c>
      <c r="L43" s="135" t="str">
        <f>'scenario input table'!L49</f>
        <v>130
RFC 3: 80-130</v>
      </c>
      <c r="M43" s="135" t="str">
        <f>'scenario input table'!M49</f>
        <v>700 - 740/750 m</v>
      </c>
      <c r="N43" s="135" t="str">
        <f>'scenario input table'!N49</f>
        <v>600
RFC 3: 600-649</v>
      </c>
      <c r="O43" s="135" t="str">
        <f>'scenario input table'!O49</f>
        <v>700 t (one loco 1216)</v>
      </c>
      <c r="P43" s="135" t="str">
        <f>'scenario input table'!P49</f>
        <v>700 t (one loco 1216)</v>
      </c>
      <c r="Q43" s="135" t="str">
        <f>'scenario input table'!Q49</f>
        <v>PZB, ETCS 2
RFC 3: PZB, ETCS 2</v>
      </c>
      <c r="R43" s="135" t="str">
        <f>'scenario input table'!R49</f>
        <v>PZB, ETCS 2
RFC 3: PZB, ETCS 2</v>
      </c>
      <c r="S43" s="135" t="str">
        <f>'scenario input table'!S49</f>
        <v>upon request</v>
      </c>
      <c r="T43" s="135" t="str">
        <f>'scenario input table'!T49</f>
        <v>upon request</v>
      </c>
      <c r="U43" s="135">
        <f>'scenario input table'!U49</f>
        <v>111</v>
      </c>
      <c r="V43" s="135" t="str">
        <f>'scenario input table'!V49</f>
        <v>Deutsch (English)</v>
      </c>
      <c r="W43" s="135" t="str">
        <f>'scenario input table'!W49</f>
        <v>None</v>
      </c>
      <c r="X43" s="5" t="str">
        <f>'scenario input table'!X49</f>
        <v>Kufstein - Wörgl - Hall i. T. - Innsbruck - Brenner</v>
      </c>
      <c r="Y43" s="5" t="str">
        <f>'scenario input table'!Y49</f>
        <v>Contact ÖBB</v>
      </c>
    </row>
    <row r="44" spans="1:25" ht="65.650000000000006" customHeight="1" x14ac:dyDescent="0.25">
      <c r="A44" s="5" t="str">
        <f>'scenario input table'!A50</f>
        <v>RFI</v>
      </c>
      <c r="B44" s="5" t="str">
        <f>'scenario input table'!B50</f>
        <v>x</v>
      </c>
      <c r="C44" s="5" t="str">
        <f>'scenario input table'!C50</f>
        <v>x</v>
      </c>
      <c r="D44" s="5" t="str">
        <f>'scenario input table'!D50</f>
        <v>3 KV</v>
      </c>
      <c r="E44" s="5" t="str">
        <f>'scenario input table'!E50</f>
        <v>D4L</v>
      </c>
      <c r="F44" s="5">
        <f>'scenario input table'!F50</f>
        <v>2</v>
      </c>
      <c r="G44" s="135" t="str">
        <f>'scenario input table'!G50</f>
        <v>20‰-25‰ for , Brennero - Bivio/P.C. S. Massimo 
5‰-10‰ for Verona
RFC 6: 6-10‰ for Verona-Milano</v>
      </c>
      <c r="H44" s="135" t="str">
        <f>'scenario input table'!H50</f>
        <v>20‰-25‰ for , Brennero - Bivio/P.C. S. Massimo 
5‰-10‰ for Verona
RFC 6: 6-10‰ for Verona-Milano</v>
      </c>
      <c r="I44" s="5" t="str">
        <f>'scenario input table'!I50</f>
        <v>G1</v>
      </c>
      <c r="J44" s="5" t="str">
        <f>'scenario input table'!J50</f>
        <v>P/C 80/410</v>
      </c>
      <c r="K44" s="135" t="str">
        <f>'scenario input table'!K50</f>
        <v>1435 mm</v>
      </c>
      <c r="L44" s="135" t="str">
        <f>'scenario input table'!L50</f>
        <v xml:space="preserve">100 ( 60-80 Km/h between Trento and Brennero)
</v>
      </c>
      <c r="M44" s="135" t="str">
        <f>'scenario input table'!M50</f>
        <v>700 - 740/750 m</v>
      </c>
      <c r="N44" s="135">
        <f>'scenario input table'!N50</f>
        <v>600</v>
      </c>
      <c r="O44" s="135" t="str">
        <f>'scenario input table'!O50</f>
        <v>1600
2500 under specific conditions for incoming trains</v>
      </c>
      <c r="P44" s="135" t="str">
        <f>'scenario input table'!P50</f>
        <v>1600
2500 under specific conditions for incoming trains</v>
      </c>
      <c r="Q44" s="135" t="str">
        <f>'scenario input table'!Q50</f>
        <v>BACC/SCMT</v>
      </c>
      <c r="R44" s="135">
        <f>'scenario input table'!R50</f>
        <v>0</v>
      </c>
      <c r="S44" s="135" t="str">
        <f>'scenario input table'!S50</f>
        <v> Extremely limited</v>
      </c>
      <c r="T44" s="135">
        <f>'scenario input table'!T50</f>
        <v>0</v>
      </c>
      <c r="U44" s="135">
        <f>'scenario input table'!U50</f>
        <v>371</v>
      </c>
      <c r="V44" s="135" t="str">
        <f>'scenario input table'!V50</f>
        <v>Italian (English)</v>
      </c>
      <c r="W44" s="135" t="str">
        <f>'scenario input table'!W50</f>
        <v>None</v>
      </c>
      <c r="X44" s="5" t="str">
        <f>'scenario input table'!X50</f>
        <v>Brenner – Verona – Milano SM</v>
      </c>
      <c r="Y44" s="5">
        <f>'scenario input table'!Y50</f>
        <v>0</v>
      </c>
    </row>
    <row r="45" spans="1:25" ht="15.75" x14ac:dyDescent="0.25">
      <c r="A45" s="204" t="s">
        <v>428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</row>
    <row r="46" spans="1:25" x14ac:dyDescent="0.25">
      <c r="A46" s="5" t="str">
        <f>'scenario input table'!A21</f>
        <v>DB Netz</v>
      </c>
      <c r="B46" s="5" t="str">
        <f>'scenario input table'!B21</f>
        <v>x</v>
      </c>
      <c r="C46" s="5" t="str">
        <f>'scenario input table'!C21</f>
        <v>x</v>
      </c>
      <c r="D46" s="5" t="str">
        <f>'scenario input table'!D21</f>
        <v>AC 15 kV 16,7Hz</v>
      </c>
      <c r="E46" s="5" t="str">
        <f>'scenario input table'!E21</f>
        <v>D4</v>
      </c>
      <c r="F46" s="5">
        <f>'scenario input table'!F21</f>
        <v>2</v>
      </c>
      <c r="G46" s="135" t="str">
        <f>'scenario input table'!G21</f>
        <v>&lt; 40‰</v>
      </c>
      <c r="H46" s="135" t="str">
        <f>'scenario input table'!H21</f>
        <v>&lt; 40‰</v>
      </c>
      <c r="I46" s="5" t="str">
        <f>'scenario input table'!I21</f>
        <v>Upon request</v>
      </c>
      <c r="J46" s="5" t="str">
        <f>'scenario input table'!J21</f>
        <v>P/C 45/375</v>
      </c>
      <c r="K46" s="135" t="str">
        <f>'scenario input table'!K21</f>
        <v>1435 mm</v>
      </c>
      <c r="L46" s="135" t="str">
        <f>'scenario input table'!L21</f>
        <v>Up to 160</v>
      </c>
      <c r="M46" s="135" t="str">
        <f>'scenario input table'!M21</f>
        <v>700 - 740/750 m</v>
      </c>
      <c r="N46" s="135">
        <f>'scenario input table'!N21</f>
        <v>580</v>
      </c>
      <c r="O46" s="135" t="str">
        <f>'scenario input table'!O21</f>
        <v>1060-1230</v>
      </c>
      <c r="P46" s="135" t="str">
        <f>'scenario input table'!P21</f>
        <v>1060-1230</v>
      </c>
      <c r="Q46" s="135" t="str">
        <f>'scenario input table'!Q21</f>
        <v>PZB</v>
      </c>
      <c r="R46" s="135">
        <f>'scenario input table'!R21</f>
        <v>0</v>
      </c>
      <c r="S46" s="135" t="str">
        <f>'scenario input table'!S21</f>
        <v>Limited</v>
      </c>
      <c r="T46" s="135">
        <f>'scenario input table'!T21</f>
        <v>0</v>
      </c>
      <c r="U46" s="135">
        <f>'scenario input table'!U21</f>
        <v>150</v>
      </c>
      <c r="V46" s="135" t="str">
        <f>'scenario input table'!V21</f>
        <v>German (English)</v>
      </c>
      <c r="W46" s="135" t="str">
        <f>'scenario input table'!W21</f>
        <v>None</v>
      </c>
      <c r="X46" s="5" t="str">
        <f>'scenario input table'!X21</f>
        <v xml:space="preserve">Offenburg - Singen </v>
      </c>
      <c r="Y46" s="5">
        <f>'scenario input table'!Y21</f>
        <v>0</v>
      </c>
    </row>
    <row r="47" spans="1:25" ht="22.5" x14ac:dyDescent="0.25">
      <c r="A47" s="5" t="str">
        <f>'scenario input table'!A24</f>
        <v>DB Netz</v>
      </c>
      <c r="B47" s="5" t="str">
        <f>'scenario input table'!B24</f>
        <v>x</v>
      </c>
      <c r="C47" s="5" t="str">
        <f>'scenario input table'!C24</f>
        <v>x</v>
      </c>
      <c r="D47" s="5" t="str">
        <f>'scenario input table'!D24</f>
        <v>AC 15 kV
16,7Hz</v>
      </c>
      <c r="E47" s="5" t="str">
        <f>'scenario input table'!E24</f>
        <v>D4</v>
      </c>
      <c r="F47" s="5">
        <f>'scenario input table'!F24</f>
        <v>2</v>
      </c>
      <c r="G47" s="135" t="str">
        <f>'scenario input table'!G24</f>
        <v>N/A</v>
      </c>
      <c r="H47" s="135" t="str">
        <f>'scenario input table'!H24</f>
        <v>N/A</v>
      </c>
      <c r="I47" s="5" t="str">
        <f>'scenario input table'!I24</f>
        <v>Upon request</v>
      </c>
      <c r="J47" s="5" t="str">
        <f>'scenario input table'!J24</f>
        <v>P/C 70/400</v>
      </c>
      <c r="K47" s="135" t="str">
        <f>'scenario input table'!K24</f>
        <v>1435 mm</v>
      </c>
      <c r="L47" s="135">
        <f>'scenario input table'!L24</f>
        <v>160</v>
      </c>
      <c r="M47" s="135" t="str">
        <f>'scenario input table'!M24</f>
        <v>700 - 740/750 m</v>
      </c>
      <c r="N47" s="135">
        <f>'scenario input table'!N24</f>
        <v>580</v>
      </c>
      <c r="O47" s="135" t="str">
        <f>'scenario input table'!O24</f>
        <v>1: 3130t 2: 2275t</v>
      </c>
      <c r="P47" s="135" t="str">
        <f>'scenario input table'!P24</f>
        <v>1: 3130t 2: 2275t</v>
      </c>
      <c r="Q47" s="135" t="str">
        <f>'scenario input table'!Q24</f>
        <v>PZB</v>
      </c>
      <c r="R47" s="135">
        <f>'scenario input table'!R24</f>
        <v>0</v>
      </c>
      <c r="S47" s="135" t="str">
        <f>'scenario input table'!S24</f>
        <v>Limited</v>
      </c>
      <c r="T47" s="135">
        <f>'scenario input table'!T24</f>
        <v>0</v>
      </c>
      <c r="U47" s="135">
        <f>'scenario input table'!U24</f>
        <v>20</v>
      </c>
      <c r="V47" s="135" t="str">
        <f>'scenario input table'!V24</f>
        <v>German (English)</v>
      </c>
      <c r="W47" s="135" t="str">
        <f>'scenario input table'!W24</f>
        <v>None</v>
      </c>
      <c r="X47" s="5" t="str">
        <f>'scenario input table'!X24</f>
        <v>Singen - Schaffhausen</v>
      </c>
      <c r="Y47" s="5">
        <f>'scenario input table'!Y24</f>
        <v>0</v>
      </c>
    </row>
    <row r="48" spans="1:25" ht="27" customHeight="1" x14ac:dyDescent="0.25">
      <c r="A48" s="5" t="str">
        <f>'scenario input table'!A70</f>
        <v>SBB</v>
      </c>
      <c r="B48" s="5" t="str">
        <f>'scenario input table'!B70</f>
        <v>x</v>
      </c>
      <c r="C48" s="5" t="str">
        <f>'scenario input table'!C70</f>
        <v>x</v>
      </c>
      <c r="D48" s="5" t="str">
        <f>'scenario input table'!D70</f>
        <v>AC 15 kV 16,7Hz</v>
      </c>
      <c r="E48" s="5" t="str">
        <f>'scenario input table'!E70</f>
        <v>D4</v>
      </c>
      <c r="F48" s="5">
        <f>'scenario input table'!F70</f>
        <v>2</v>
      </c>
      <c r="G48" s="135" t="str">
        <f>'scenario input table'!G70</f>
        <v>10‰</v>
      </c>
      <c r="H48" s="135" t="str">
        <f>'scenario input table'!H70</f>
        <v>10‰</v>
      </c>
      <c r="I48" s="5" t="str">
        <f>'scenario input table'!I70</f>
        <v>EBV 2, includes UIC G1</v>
      </c>
      <c r="J48" s="5" t="str">
        <f>'scenario input table'!J70</f>
        <v>P/C 60/384</v>
      </c>
      <c r="K48" s="135" t="str">
        <f>'scenario input table'!K70</f>
        <v>1435 mm</v>
      </c>
      <c r="L48" s="135">
        <f>'scenario input table'!L70</f>
        <v>100</v>
      </c>
      <c r="M48" s="135">
        <f>'scenario input table'!M70</f>
        <v>600</v>
      </c>
      <c r="N48" s="135">
        <f>'scenario input table'!N70</f>
        <v>600</v>
      </c>
      <c r="O48" s="135" t="str">
        <f>'scenario input table'!O70</f>
        <v>22,5 t</v>
      </c>
      <c r="P48" s="135" t="str">
        <f>'scenario input table'!P70</f>
        <v>22,5 t</v>
      </c>
      <c r="Q48" s="135">
        <f>'scenario input table'!Q70</f>
        <v>0</v>
      </c>
      <c r="R48" s="135" t="str">
        <f>'scenario input table'!R70</f>
        <v>L1 LS 3.4.0</v>
      </c>
      <c r="S48" s="135" t="str">
        <f>'scenario input table'!S70</f>
        <v>Limited</v>
      </c>
      <c r="T48" s="135">
        <f>'scenario input table'!T70</f>
        <v>0</v>
      </c>
      <c r="U48" s="135">
        <f>'scenario input table'!U70</f>
        <v>52</v>
      </c>
      <c r="V48" s="135" t="str">
        <f>'scenario input table'!V70</f>
        <v>German (English)</v>
      </c>
      <c r="W48" s="135" t="str">
        <f>'scenario input table'!W70</f>
        <v>None</v>
      </c>
      <c r="X48" s="5" t="str">
        <f>'scenario input table'!X70</f>
        <v>Schaffhausen (border) - Zurich Oerlikon</v>
      </c>
      <c r="Y48" s="5" t="str">
        <f>'scenario input table'!Y70</f>
        <v>Some parts one track only</v>
      </c>
    </row>
  </sheetData>
  <customSheetViews>
    <customSheetView guid="{5F5AB960-9E3B-4ABB-8B79-6A32B4EB09AF}" topLeftCell="A31">
      <selection activeCell="B39" sqref="B39"/>
      <pageMargins left="0" right="0" top="0" bottom="0" header="0" footer="0"/>
      <pageSetup paperSize="9" orientation="portrait" r:id="rId1"/>
    </customSheetView>
  </customSheetViews>
  <mergeCells count="25">
    <mergeCell ref="A37:Y37"/>
    <mergeCell ref="A45:Y45"/>
    <mergeCell ref="A27:Y27"/>
    <mergeCell ref="A41:Y41"/>
    <mergeCell ref="A21:Y21"/>
    <mergeCell ref="A5:Y5"/>
    <mergeCell ref="A3:Y3"/>
    <mergeCell ref="G25:H25"/>
    <mergeCell ref="M25:N25"/>
    <mergeCell ref="O25:P25"/>
    <mergeCell ref="Q25:R25"/>
    <mergeCell ref="S25:T25"/>
    <mergeCell ref="A12:Y12"/>
    <mergeCell ref="Y25:Y26"/>
    <mergeCell ref="B25:C25"/>
    <mergeCell ref="E25:E26"/>
    <mergeCell ref="F25:F26"/>
    <mergeCell ref="J25:J26"/>
    <mergeCell ref="U25:U26"/>
    <mergeCell ref="S1:T1"/>
    <mergeCell ref="B1:C1"/>
    <mergeCell ref="O1:P1"/>
    <mergeCell ref="M1:N1"/>
    <mergeCell ref="G1:H1"/>
    <mergeCell ref="Q1:R1"/>
  </mergeCells>
  <conditionalFormatting sqref="A45:A1048576 X3:XFD3 X5:XFD5 B4:XFD4 X12:XFD12 B6:XFD11 X21:XFD21 B13:XFD20 X27:XFD27 B22:XFD24 X37:XFD37 B28:XFD36 X41:XFD41 B38:XFD40 X45:XFD45 Z42:XFD44 X49:XFD1048576 B46:XFD48 Z25:XFD26 A27:A40 A1:A24 B2:XFD2 B1 D1:G1 I1:M1 O1 Q1 S1 U1:XFD1">
    <cfRule type="cellIs" dxfId="191" priority="43" operator="between">
      <formula>0</formula>
      <formula>0</formula>
    </cfRule>
  </conditionalFormatting>
  <conditionalFormatting sqref="A41:A44 B42:Y44">
    <cfRule type="cellIs" dxfId="190" priority="42" operator="between">
      <formula>0</formula>
      <formula>0</formula>
    </cfRule>
  </conditionalFormatting>
  <conditionalFormatting sqref="B3 B45 B27 B5 B12 B21 B37 B49:B1048576">
    <cfRule type="cellIs" dxfId="189" priority="41" operator="between">
      <formula>0</formula>
      <formula>0</formula>
    </cfRule>
  </conditionalFormatting>
  <conditionalFormatting sqref="B41">
    <cfRule type="cellIs" dxfId="188" priority="40" operator="between">
      <formula>0</formula>
      <formula>0</formula>
    </cfRule>
  </conditionalFormatting>
  <conditionalFormatting sqref="C3 C45 C27 C5 C12 C21 C37 C49:C1048576">
    <cfRule type="cellIs" dxfId="187" priority="39" operator="between">
      <formula>0</formula>
      <formula>0</formula>
    </cfRule>
  </conditionalFormatting>
  <conditionalFormatting sqref="C41">
    <cfRule type="cellIs" dxfId="186" priority="38" operator="between">
      <formula>0</formula>
      <formula>0</formula>
    </cfRule>
  </conditionalFormatting>
  <conditionalFormatting sqref="D3 D5 D12 D21 D27 D37 D41 D45 D49:D1048576">
    <cfRule type="cellIs" dxfId="185" priority="35" operator="between">
      <formula>0</formula>
      <formula>0</formula>
    </cfRule>
  </conditionalFormatting>
  <conditionalFormatting sqref="E3 E5 E12 E21 E27 E37 E41 E45 E49:E1048576">
    <cfRule type="cellIs" dxfId="184" priority="34" operator="between">
      <formula>0</formula>
      <formula>0</formula>
    </cfRule>
  </conditionalFormatting>
  <conditionalFormatting sqref="F3 F5 F12 F21 F27 F37 F41 F45 F49:F1048576">
    <cfRule type="cellIs" dxfId="183" priority="33" operator="between">
      <formula>0</formula>
      <formula>0</formula>
    </cfRule>
  </conditionalFormatting>
  <conditionalFormatting sqref="G3 G5 G12 G21 G27 G37 G41 G45 G49:G1048576">
    <cfRule type="cellIs" dxfId="182" priority="32" operator="between">
      <formula>0</formula>
      <formula>0</formula>
    </cfRule>
  </conditionalFormatting>
  <conditionalFormatting sqref="H3 H5 H12 H21 H27 H37 H41 H45 H49:H1048576">
    <cfRule type="cellIs" dxfId="181" priority="31" operator="between">
      <formula>0</formula>
      <formula>0</formula>
    </cfRule>
  </conditionalFormatting>
  <conditionalFormatting sqref="I3 I5 I12 I21 I27 I37 I41 I45 I49:I1048576">
    <cfRule type="cellIs" dxfId="180" priority="30" operator="between">
      <formula>0</formula>
      <formula>0</formula>
    </cfRule>
  </conditionalFormatting>
  <conditionalFormatting sqref="J3:K3 J5:K5 J12:K12 J21:K21 J27:K27 J37:K37 J41:K41 J45:K45 J49:K1048576">
    <cfRule type="cellIs" dxfId="179" priority="29" operator="between">
      <formula>0</formula>
      <formula>0</formula>
    </cfRule>
  </conditionalFormatting>
  <conditionalFormatting sqref="L3 L5 L12 L21 L27 L37 L41 L45 L49:L1048576">
    <cfRule type="cellIs" dxfId="178" priority="28" operator="between">
      <formula>0</formula>
      <formula>0</formula>
    </cfRule>
  </conditionalFormatting>
  <conditionalFormatting sqref="M3 M5 M12 M21 M27 M37 M41 M45 M49:M1048576">
    <cfRule type="cellIs" dxfId="177" priority="27" operator="between">
      <formula>0</formula>
      <formula>0</formula>
    </cfRule>
  </conditionalFormatting>
  <conditionalFormatting sqref="N3 N5 N12 N21 N27 N37 N41 N45 N49:N1048576">
    <cfRule type="cellIs" dxfId="176" priority="26" operator="between">
      <formula>0</formula>
      <formula>0</formula>
    </cfRule>
  </conditionalFormatting>
  <conditionalFormatting sqref="O3 O5 O12 O21 O27 O37 O41 O45 O49:O1048576">
    <cfRule type="cellIs" dxfId="175" priority="25" operator="between">
      <formula>0</formula>
      <formula>0</formula>
    </cfRule>
  </conditionalFormatting>
  <conditionalFormatting sqref="P3 P5 P12 P21 P27 P37 P41 P45 P49:P1048576">
    <cfRule type="cellIs" dxfId="174" priority="24" operator="between">
      <formula>0</formula>
      <formula>0</formula>
    </cfRule>
  </conditionalFormatting>
  <conditionalFormatting sqref="Q3 Q5 Q12 Q21 Q27 Q37 Q41 Q45 Q49:Q1048576">
    <cfRule type="cellIs" dxfId="173" priority="23" operator="between">
      <formula>0</formula>
      <formula>0</formula>
    </cfRule>
  </conditionalFormatting>
  <conditionalFormatting sqref="R3 R5 R12 R21 R27 R37 R41 R45 R49:R1048576">
    <cfRule type="cellIs" dxfId="172" priority="22" operator="between">
      <formula>0</formula>
      <formula>0</formula>
    </cfRule>
  </conditionalFormatting>
  <conditionalFormatting sqref="S3 S5 S12 S21 S27 S37 S41 S45 S49:S1048576">
    <cfRule type="cellIs" dxfId="171" priority="21" operator="between">
      <formula>0</formula>
      <formula>0</formula>
    </cfRule>
  </conditionalFormatting>
  <conditionalFormatting sqref="T3 T5 T12 T21 T27 T37 T41 T45 T49:T1048576">
    <cfRule type="cellIs" dxfId="170" priority="20" operator="between">
      <formula>0</formula>
      <formula>0</formula>
    </cfRule>
  </conditionalFormatting>
  <conditionalFormatting sqref="U3 U5 U12 U21 U27 U37 U41 U45 U49:U1048576">
    <cfRule type="cellIs" dxfId="169" priority="19" operator="between">
      <formula>0</formula>
      <formula>0</formula>
    </cfRule>
  </conditionalFormatting>
  <conditionalFormatting sqref="V3:W3 V5:W5 V12:W12 V21:W21 V27:W27 V37:W37 V41:W41 V45:W45 V49:W1048576">
    <cfRule type="cellIs" dxfId="168" priority="18" operator="between">
      <formula>0</formula>
      <formula>0</formula>
    </cfRule>
  </conditionalFormatting>
  <conditionalFormatting sqref="A25:A26 X25:Y25 B26:D26 Y26">
    <cfRule type="cellIs" dxfId="167" priority="17" operator="between">
      <formula>0</formula>
      <formula>0</formula>
    </cfRule>
  </conditionalFormatting>
  <conditionalFormatting sqref="B25:C25">
    <cfRule type="cellIs" dxfId="166" priority="14" operator="between">
      <formula>0</formula>
      <formula>0</formula>
    </cfRule>
  </conditionalFormatting>
  <conditionalFormatting sqref="D25">
    <cfRule type="cellIs" dxfId="165" priority="13" operator="between">
      <formula>0</formula>
      <formula>0</formula>
    </cfRule>
  </conditionalFormatting>
  <conditionalFormatting sqref="E25:E26">
    <cfRule type="cellIs" dxfId="164" priority="12" operator="between">
      <formula>0</formula>
      <formula>0</formula>
    </cfRule>
  </conditionalFormatting>
  <conditionalFormatting sqref="F25:F26">
    <cfRule type="cellIs" dxfId="163" priority="11" operator="between">
      <formula>0</formula>
      <formula>0</formula>
    </cfRule>
  </conditionalFormatting>
  <conditionalFormatting sqref="G25">
    <cfRule type="cellIs" dxfId="162" priority="10" operator="between">
      <formula>0</formula>
      <formula>0</formula>
    </cfRule>
  </conditionalFormatting>
  <conditionalFormatting sqref="I25">
    <cfRule type="cellIs" dxfId="161" priority="9" operator="between">
      <formula>0</formula>
      <formula>0</formula>
    </cfRule>
  </conditionalFormatting>
  <conditionalFormatting sqref="J25:K26 L26:T26">
    <cfRule type="cellIs" dxfId="160" priority="8" operator="between">
      <formula>0</formula>
      <formula>0</formula>
    </cfRule>
  </conditionalFormatting>
  <conditionalFormatting sqref="L25">
    <cfRule type="cellIs" dxfId="159" priority="7" operator="between">
      <formula>0</formula>
      <formula>0</formula>
    </cfRule>
  </conditionalFormatting>
  <conditionalFormatting sqref="M25">
    <cfRule type="cellIs" dxfId="158" priority="6" operator="between">
      <formula>0</formula>
      <formula>0</formula>
    </cfRule>
  </conditionalFormatting>
  <conditionalFormatting sqref="O25">
    <cfRule type="cellIs" dxfId="157" priority="5" operator="between">
      <formula>0</formula>
      <formula>0</formula>
    </cfRule>
  </conditionalFormatting>
  <conditionalFormatting sqref="Q25">
    <cfRule type="cellIs" dxfId="156" priority="4" operator="between">
      <formula>0</formula>
      <formula>0</formula>
    </cfRule>
  </conditionalFormatting>
  <conditionalFormatting sqref="S25">
    <cfRule type="cellIs" dxfId="155" priority="3" operator="between">
      <formula>0</formula>
      <formula>0</formula>
    </cfRule>
  </conditionalFormatting>
  <conditionalFormatting sqref="U25:U26">
    <cfRule type="cellIs" dxfId="154" priority="2" operator="between">
      <formula>0</formula>
      <formula>0</formula>
    </cfRule>
  </conditionalFormatting>
  <conditionalFormatting sqref="V25:W25 V26:X26">
    <cfRule type="cellIs" dxfId="153" priority="1" operator="between">
      <formula>0</formula>
      <formula>0</formula>
    </cfRule>
  </conditionalFormatting>
  <pageMargins left="0.7" right="0.7" top="0.78740157499999996" bottom="0.78740157499999996" header="0.3" footer="0.3"/>
  <pageSetup paperSize="9" orientation="portrait" r:id="rId2"/>
  <headerFooter>
    <oddFooter>&amp;L&amp;1#&amp;"Calibri"&amp;10&amp;KFFC000Klassifikation: TLP gelb (Adressatenkreis)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EB99E78F84EE4980F4580E839FAD39" ma:contentTypeVersion="14" ma:contentTypeDescription="Ein neues Dokument erstellen." ma:contentTypeScope="" ma:versionID="64ac8794896ed99e67b0375d23e0bba6">
  <xsd:schema xmlns:xsd="http://www.w3.org/2001/XMLSchema" xmlns:xs="http://www.w3.org/2001/XMLSchema" xmlns:p="http://schemas.microsoft.com/office/2006/metadata/properties" xmlns:ns2="99af6933-f38f-4bcb-89d7-b64a961cfd44" xmlns:ns3="ab4fb044-0bab-4a8e-a0a6-5986f1bd9a0d" targetNamespace="http://schemas.microsoft.com/office/2006/metadata/properties" ma:root="true" ma:fieldsID="1ed9cd857e4e8b56981a73b2ded63dbd" ns2:_="" ns3:_="">
    <xsd:import namespace="99af6933-f38f-4bcb-89d7-b64a961cfd44"/>
    <xsd:import namespace="ab4fb044-0bab-4a8e-a0a6-5986f1bd9a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Urhebe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f6933-f38f-4bcb-89d7-b64a961cf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rheber" ma:index="20" nillable="true" ma:displayName="Urheber" ma:format="Dropdown" ma:internalName="Urheber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fb044-0bab-4a8e-a0a6-5986f1bd9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4fb044-0bab-4a8e-a0a6-5986f1bd9a0d">
      <UserInfo>
        <DisplayName>Alessandro Fattorini -Extern</DisplayName>
        <AccountId>15</AccountId>
        <AccountType/>
      </UserInfo>
      <UserInfo>
        <DisplayName>Lina Berg</DisplayName>
        <AccountId>114</AccountId>
        <AccountType/>
      </UserInfo>
      <UserInfo>
        <DisplayName>Robin Garip</DisplayName>
        <AccountId>176</AccountId>
        <AccountType/>
      </UserInfo>
      <UserInfo>
        <DisplayName>Stephanie Bscheid</DisplayName>
        <AccountId>132</AccountId>
        <AccountType/>
      </UserInfo>
      <UserInfo>
        <DisplayName>Konstantin Meermann</DisplayName>
        <AccountId>19</AccountId>
        <AccountType/>
      </UserInfo>
    </SharedWithUsers>
    <Urheber xmlns="99af6933-f38f-4bcb-89d7-b64a961cfd44" xsi:nil="true"/>
  </documentManagement>
</p:properties>
</file>

<file path=customXml/itemProps1.xml><?xml version="1.0" encoding="utf-8"?>
<ds:datastoreItem xmlns:ds="http://schemas.openxmlformats.org/officeDocument/2006/customXml" ds:itemID="{144B3E96-B4B3-4527-8B8A-4B29698A0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f6933-f38f-4bcb-89d7-b64a961cfd44"/>
    <ds:schemaRef ds:uri="ab4fb044-0bab-4a8e-a0a6-5986f1bd9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5119D-9A0F-436C-B352-6CE6505CAE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D3423-0611-48C5-85C6-5193920CC6FA}">
  <ds:schemaRefs>
    <ds:schemaRef ds:uri="http://schemas.microsoft.com/office/infopath/2007/PartnerControls"/>
    <ds:schemaRef ds:uri="99af6933-f38f-4bcb-89d7-b64a961cfd44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b4fb044-0bab-4a8e-a0a6-5986f1bd9a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</vt:i4>
      </vt:variant>
    </vt:vector>
  </HeadingPairs>
  <TitlesOfParts>
    <vt:vector size="16" baseType="lpstr">
      <vt:lpstr>Overview Re-Routing Options</vt:lpstr>
      <vt:lpstr>scenario input table</vt:lpstr>
      <vt:lpstr>Zevenaar-Emmerich   </vt:lpstr>
      <vt:lpstr>Venlo-Kaldenkirchen</vt:lpstr>
      <vt:lpstr>Kijfhoek-Antwerp</vt:lpstr>
      <vt:lpstr>Antwerp-Cologne</vt:lpstr>
      <vt:lpstr>left-right Rhine</vt:lpstr>
      <vt:lpstr>Karlsruhe-Offenburg</vt:lpstr>
      <vt:lpstr>Offenburg-Freiburg</vt:lpstr>
      <vt:lpstr>Freiburg-Basel</vt:lpstr>
      <vt:lpstr>Basel-Gellert</vt:lpstr>
      <vt:lpstr>Lötschberg-Simplon and Gotthard</vt:lpstr>
      <vt:lpstr>Domodossola-Novara</vt:lpstr>
      <vt:lpstr>Bellinzona-Milano</vt:lpstr>
      <vt:lpstr>'Overview Re-Routing Options'!_ftnref1</vt:lpstr>
      <vt:lpstr>'Karlsruhe-Offenburg'!_Hlk523131131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Katharina Cibis</dc:creator>
  <cp:keywords/>
  <dc:description/>
  <cp:lastModifiedBy>Konstantin Meermann</cp:lastModifiedBy>
  <cp:revision/>
  <dcterms:created xsi:type="dcterms:W3CDTF">2018-09-21T07:57:04Z</dcterms:created>
  <dcterms:modified xsi:type="dcterms:W3CDTF">2021-12-20T12:41:35Z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0x01010001EB99E78F84EE4980F4580E839FAD39</vt:lpwstr>
  </property>
  <property fmtid="{D5CDD505-2E9C-101B-9397-08002B2CF9AE}" pid="3" name="MSIP_Label_0cda0c22-3e77-43b9-8faf-0bad2baf7893_Enabled">
    <vt:lpwstr>true</vt:lpwstr>
  </property>
  <property fmtid="{D5CDD505-2E9C-101B-9397-08002B2CF9AE}" pid="4" name="MSIP_Label_0cda0c22-3e77-43b9-8faf-0bad2baf7893_SetDate">
    <vt:lpwstr>2021-11-23T13:53:13Z</vt:lpwstr>
  </property>
  <property fmtid="{D5CDD505-2E9C-101B-9397-08002B2CF9AE}" pid="5" name="MSIP_Label_0cda0c22-3e77-43b9-8faf-0bad2baf7893_Method">
    <vt:lpwstr>Standard</vt:lpwstr>
  </property>
  <property fmtid="{D5CDD505-2E9C-101B-9397-08002B2CF9AE}" pid="6" name="MSIP_Label_0cda0c22-3e77-43b9-8faf-0bad2baf7893_Name">
    <vt:lpwstr>TLP gelb</vt:lpwstr>
  </property>
  <property fmtid="{D5CDD505-2E9C-101B-9397-08002B2CF9AE}" pid="7" name="MSIP_Label_0cda0c22-3e77-43b9-8faf-0bad2baf7893_SiteId">
    <vt:lpwstr>085c0b65-6a84-4006-851e-5faa7ec5367e</vt:lpwstr>
  </property>
  <property fmtid="{D5CDD505-2E9C-101B-9397-08002B2CF9AE}" pid="8" name="MSIP_Label_0cda0c22-3e77-43b9-8faf-0bad2baf7893_ActionId">
    <vt:lpwstr>a2d1af4f-0369-48f6-9828-2465d0857be5</vt:lpwstr>
  </property>
  <property fmtid="{D5CDD505-2E9C-101B-9397-08002B2CF9AE}" pid="9" name="MSIP_Label_0cda0c22-3e77-43b9-8faf-0bad2baf7893_ContentBits">
    <vt:lpwstr>2</vt:lpwstr>
  </property>
</Properties>
</file>